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sdata-my.sharepoint.com/personal/david_dickson_dksdata_com/Documents/Clients/DKSDATA/Articles/COVID/Alberta/"/>
    </mc:Choice>
  </mc:AlternateContent>
  <xr:revisionPtr revIDLastSave="32" documentId="8_{91B98715-AF39-410F-B875-B973E6159E58}" xr6:coauthVersionLast="47" xr6:coauthVersionMax="47" xr10:uidLastSave="{AC921AC8-5F88-44FE-BDF1-24E9743789AA}"/>
  <bookViews>
    <workbookView xWindow="-110" yWindow="-110" windowWidth="38620" windowHeight="21220" activeTab="1" xr2:uid="{00000000-000D-0000-FFFF-FFFF00000000}"/>
  </bookViews>
  <sheets>
    <sheet name="By Zone and Age" sheetId="1" r:id="rId1"/>
    <sheet name="Change Tracking" sheetId="3" r:id="rId2"/>
  </sheets>
  <definedNames>
    <definedName name="_xlnm._FilterDatabase" localSheetId="0" hidden="1">'By Zone and Age'!$A$1:$I$928</definedName>
    <definedName name="Total">#REF!</definedName>
    <definedName name="Total_We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81" i="3" l="1"/>
  <c r="AC1081" i="3"/>
  <c r="AD1081" i="3" s="1"/>
  <c r="W1081" i="3"/>
  <c r="V1081" i="3"/>
  <c r="U1081" i="3"/>
  <c r="T1081" i="3"/>
  <c r="X1081" i="3" s="1"/>
  <c r="S1081" i="3"/>
  <c r="W1080" i="3"/>
  <c r="V1080" i="3"/>
  <c r="U1080" i="3"/>
  <c r="AH1081" i="3" s="1"/>
  <c r="T1080" i="3"/>
  <c r="AG1081" i="3" s="1"/>
  <c r="S1080" i="3"/>
  <c r="AH1079" i="3"/>
  <c r="AG1079" i="3"/>
  <c r="AI1079" i="3" s="1"/>
  <c r="AF1079" i="3"/>
  <c r="AE1079" i="3"/>
  <c r="AD1079" i="3"/>
  <c r="AC1079" i="3"/>
  <c r="X1079" i="3"/>
  <c r="W1079" i="3"/>
  <c r="V1079" i="3"/>
  <c r="U1079" i="3"/>
  <c r="AK1079" i="3" s="1"/>
  <c r="T1079" i="3"/>
  <c r="AJ1079" i="3" s="1"/>
  <c r="S1079" i="3"/>
  <c r="AK1078" i="3"/>
  <c r="AJ1078" i="3"/>
  <c r="AH1078" i="3"/>
  <c r="AG1078" i="3"/>
  <c r="AI1078" i="3" s="1"/>
  <c r="AF1078" i="3"/>
  <c r="AE1078" i="3"/>
  <c r="X1078" i="3"/>
  <c r="W1078" i="3"/>
  <c r="V1078" i="3"/>
  <c r="U1078" i="3"/>
  <c r="T1078" i="3"/>
  <c r="S1078" i="3"/>
  <c r="AK1077" i="3"/>
  <c r="AJ1077" i="3"/>
  <c r="AI1077" i="3"/>
  <c r="AH1077" i="3"/>
  <c r="AG1077" i="3"/>
  <c r="AF1077" i="3"/>
  <c r="AE1077" i="3"/>
  <c r="X1077" i="3"/>
  <c r="W1077" i="3"/>
  <c r="V1077" i="3"/>
  <c r="U1077" i="3"/>
  <c r="T1077" i="3"/>
  <c r="S1077" i="3"/>
  <c r="AI1076" i="3"/>
  <c r="AH1076" i="3"/>
  <c r="AG1076" i="3"/>
  <c r="AF1076" i="3"/>
  <c r="AE1076" i="3"/>
  <c r="AC1076" i="3"/>
  <c r="AD1076" i="3" s="1"/>
  <c r="W1076" i="3"/>
  <c r="V1076" i="3"/>
  <c r="U1076" i="3"/>
  <c r="T1076" i="3"/>
  <c r="S1076" i="3"/>
  <c r="AH1075" i="3"/>
  <c r="AG1075" i="3"/>
  <c r="AI1075" i="3" s="1"/>
  <c r="AF1075" i="3"/>
  <c r="AE1075" i="3"/>
  <c r="W1075" i="3"/>
  <c r="V1075" i="3"/>
  <c r="U1075" i="3"/>
  <c r="AK1075" i="3" s="1"/>
  <c r="T1075" i="3"/>
  <c r="AJ1075" i="3" s="1"/>
  <c r="S1075" i="3"/>
  <c r="AH1074" i="3"/>
  <c r="AG1074" i="3"/>
  <c r="AI1074" i="3" s="1"/>
  <c r="AF1074" i="3"/>
  <c r="AE1074" i="3"/>
  <c r="AD1074" i="3"/>
  <c r="AC1074" i="3"/>
  <c r="X1074" i="3"/>
  <c r="W1074" i="3"/>
  <c r="V1074" i="3"/>
  <c r="U1074" i="3"/>
  <c r="AK1074" i="3" s="1"/>
  <c r="T1074" i="3"/>
  <c r="AJ1074" i="3" s="1"/>
  <c r="S1074" i="3"/>
  <c r="AK1073" i="3"/>
  <c r="AJ1073" i="3"/>
  <c r="AI1073" i="3"/>
  <c r="AH1073" i="3"/>
  <c r="AG1073" i="3"/>
  <c r="AF1073" i="3"/>
  <c r="AE1073" i="3"/>
  <c r="X1073" i="3"/>
  <c r="W1073" i="3"/>
  <c r="V1073" i="3"/>
  <c r="U1073" i="3"/>
  <c r="T1073" i="3"/>
  <c r="S1073" i="3"/>
  <c r="AK1072" i="3"/>
  <c r="AJ1072" i="3"/>
  <c r="AI1072" i="3"/>
  <c r="AH1072" i="3"/>
  <c r="AG1072" i="3"/>
  <c r="AF1072" i="3"/>
  <c r="AE1072" i="3"/>
  <c r="W1072" i="3"/>
  <c r="V1072" i="3"/>
  <c r="U1072" i="3"/>
  <c r="T1072" i="3"/>
  <c r="X1072" i="3" s="1"/>
  <c r="S1072" i="3"/>
  <c r="AK1071" i="3"/>
  <c r="AI1071" i="3"/>
  <c r="AH1071" i="3"/>
  <c r="AG1071" i="3"/>
  <c r="AF1071" i="3"/>
  <c r="AE1071" i="3"/>
  <c r="AC1071" i="3"/>
  <c r="W1071" i="3"/>
  <c r="V1071" i="3"/>
  <c r="U1071" i="3"/>
  <c r="T1071" i="3"/>
  <c r="AJ1071" i="3" s="1"/>
  <c r="S1071" i="3"/>
  <c r="AH1070" i="3"/>
  <c r="AG1070" i="3"/>
  <c r="AI1070" i="3" s="1"/>
  <c r="AF1070" i="3"/>
  <c r="AE1070" i="3"/>
  <c r="W1070" i="3"/>
  <c r="V1070" i="3"/>
  <c r="U1070" i="3"/>
  <c r="AK1070" i="3" s="1"/>
  <c r="T1070" i="3"/>
  <c r="AJ1070" i="3" s="1"/>
  <c r="S1070" i="3"/>
  <c r="AH1069" i="3"/>
  <c r="AG1069" i="3"/>
  <c r="AI1069" i="3" s="1"/>
  <c r="AF1069" i="3"/>
  <c r="AE1069" i="3"/>
  <c r="AD1069" i="3"/>
  <c r="AC1069" i="3"/>
  <c r="X1069" i="3"/>
  <c r="W1069" i="3"/>
  <c r="V1069" i="3"/>
  <c r="U1069" i="3"/>
  <c r="AK1069" i="3" s="1"/>
  <c r="T1069" i="3"/>
  <c r="AJ1069" i="3" s="1"/>
  <c r="S1069" i="3"/>
  <c r="AK1068" i="3"/>
  <c r="AJ1068" i="3"/>
  <c r="AI1068" i="3"/>
  <c r="AH1068" i="3"/>
  <c r="AG1068" i="3"/>
  <c r="AF1068" i="3"/>
  <c r="AE1068" i="3"/>
  <c r="X1068" i="3"/>
  <c r="W1068" i="3"/>
  <c r="V1068" i="3"/>
  <c r="U1068" i="3"/>
  <c r="T1068" i="3"/>
  <c r="S1068" i="3"/>
  <c r="AI1067" i="3"/>
  <c r="AH1067" i="3"/>
  <c r="AG1067" i="3"/>
  <c r="AF1067" i="3"/>
  <c r="AE1067" i="3"/>
  <c r="AC1067" i="3"/>
  <c r="AD1067" i="3" s="1"/>
  <c r="W1067" i="3"/>
  <c r="V1067" i="3"/>
  <c r="U1067" i="3"/>
  <c r="T1067" i="3"/>
  <c r="S1067" i="3"/>
  <c r="AH1066" i="3"/>
  <c r="AG1066" i="3"/>
  <c r="AI1066" i="3" s="1"/>
  <c r="AF1066" i="3"/>
  <c r="AE1066" i="3"/>
  <c r="W1066" i="3"/>
  <c r="V1066" i="3"/>
  <c r="U1066" i="3"/>
  <c r="AK1066" i="3" s="1"/>
  <c r="T1066" i="3"/>
  <c r="AJ1066" i="3" s="1"/>
  <c r="S1066" i="3"/>
  <c r="AH1065" i="3"/>
  <c r="AG1065" i="3"/>
  <c r="AI1065" i="3" s="1"/>
  <c r="AF1065" i="3"/>
  <c r="AE1065" i="3"/>
  <c r="X1065" i="3"/>
  <c r="W1065" i="3"/>
  <c r="V1065" i="3"/>
  <c r="U1065" i="3"/>
  <c r="AK1065" i="3" s="1"/>
  <c r="T1065" i="3"/>
  <c r="AJ1065" i="3" s="1"/>
  <c r="S1065" i="3"/>
  <c r="AH1064" i="3"/>
  <c r="AG1064" i="3"/>
  <c r="AI1064" i="3" s="1"/>
  <c r="AF1064" i="3"/>
  <c r="AE1064" i="3"/>
  <c r="AD1064" i="3"/>
  <c r="AC1064" i="3"/>
  <c r="X1064" i="3"/>
  <c r="W1064" i="3"/>
  <c r="V1064" i="3"/>
  <c r="U1064" i="3"/>
  <c r="AK1064" i="3" s="1"/>
  <c r="T1064" i="3"/>
  <c r="AJ1064" i="3" s="1"/>
  <c r="S1064" i="3"/>
  <c r="AK1063" i="3"/>
  <c r="AJ1063" i="3"/>
  <c r="AI1063" i="3"/>
  <c r="AH1063" i="3"/>
  <c r="AG1063" i="3"/>
  <c r="AF1063" i="3"/>
  <c r="AE1063" i="3"/>
  <c r="W1063" i="3"/>
  <c r="V1063" i="3"/>
  <c r="U1063" i="3"/>
  <c r="T1063" i="3"/>
  <c r="X1063" i="3" s="1"/>
  <c r="S1063" i="3"/>
  <c r="AI1062" i="3"/>
  <c r="AH1062" i="3"/>
  <c r="AG1062" i="3"/>
  <c r="AF1062" i="3"/>
  <c r="AE1062" i="3"/>
  <c r="AC1062" i="3"/>
  <c r="AD1062" i="3" s="1"/>
  <c r="W1062" i="3"/>
  <c r="V1062" i="3"/>
  <c r="U1062" i="3"/>
  <c r="T1062" i="3"/>
  <c r="AJ1062" i="3" s="1"/>
  <c r="S1062" i="3"/>
  <c r="AH1061" i="3"/>
  <c r="AG1061" i="3"/>
  <c r="AI1061" i="3" s="1"/>
  <c r="AF1061" i="3"/>
  <c r="AE1061" i="3"/>
  <c r="AB1061" i="3"/>
  <c r="AB1062" i="3" s="1"/>
  <c r="AB1063" i="3" s="1"/>
  <c r="W1061" i="3"/>
  <c r="V1061" i="3"/>
  <c r="AA1061" i="3" s="1"/>
  <c r="U1061" i="3"/>
  <c r="AK1061" i="3" s="1"/>
  <c r="T1061" i="3"/>
  <c r="AJ1061" i="3" s="1"/>
  <c r="S1061" i="3"/>
  <c r="AK1060" i="3"/>
  <c r="AJ1060" i="3"/>
  <c r="AH1060" i="3"/>
  <c r="AG1060" i="3"/>
  <c r="AF1060" i="3"/>
  <c r="AE1060" i="3"/>
  <c r="AC1059" i="3"/>
  <c r="S1059" i="3"/>
  <c r="H1081" i="3"/>
  <c r="G1081" i="3"/>
  <c r="F1081" i="3"/>
  <c r="E1081" i="3"/>
  <c r="D1081" i="3"/>
  <c r="C1081" i="3"/>
  <c r="B1081" i="3"/>
  <c r="A1081" i="3"/>
  <c r="H1080" i="3"/>
  <c r="G1080" i="3"/>
  <c r="F1080" i="3"/>
  <c r="E1080" i="3"/>
  <c r="D1080" i="3"/>
  <c r="C1080" i="3"/>
  <c r="B1080" i="3"/>
  <c r="A1080" i="3"/>
  <c r="H1079" i="3"/>
  <c r="G1079" i="3"/>
  <c r="F1079" i="3"/>
  <c r="E1079" i="3"/>
  <c r="D1079" i="3"/>
  <c r="C1079" i="3"/>
  <c r="B1079" i="3"/>
  <c r="A1079" i="3"/>
  <c r="H1078" i="3"/>
  <c r="G1078" i="3"/>
  <c r="F1078" i="3"/>
  <c r="E1078" i="3"/>
  <c r="D1078" i="3"/>
  <c r="C1078" i="3"/>
  <c r="B1078" i="3"/>
  <c r="A1078" i="3"/>
  <c r="H1077" i="3"/>
  <c r="G1077" i="3"/>
  <c r="F1077" i="3"/>
  <c r="E1077" i="3"/>
  <c r="D1077" i="3"/>
  <c r="C1077" i="3"/>
  <c r="B1077" i="3"/>
  <c r="A1077" i="3"/>
  <c r="H1076" i="3"/>
  <c r="G1076" i="3"/>
  <c r="F1076" i="3"/>
  <c r="E1076" i="3"/>
  <c r="D1076" i="3"/>
  <c r="C1076" i="3"/>
  <c r="B1076" i="3"/>
  <c r="A1076" i="3"/>
  <c r="H1075" i="3"/>
  <c r="G1075" i="3"/>
  <c r="F1075" i="3"/>
  <c r="E1075" i="3"/>
  <c r="D1075" i="3"/>
  <c r="C1075" i="3"/>
  <c r="B1075" i="3"/>
  <c r="A1075" i="3"/>
  <c r="H1074" i="3"/>
  <c r="G1074" i="3"/>
  <c r="F1074" i="3"/>
  <c r="E1074" i="3"/>
  <c r="D1074" i="3"/>
  <c r="C1074" i="3"/>
  <c r="B1074" i="3"/>
  <c r="A1074" i="3"/>
  <c r="H1073" i="3"/>
  <c r="G1073" i="3"/>
  <c r="F1073" i="3"/>
  <c r="E1073" i="3"/>
  <c r="D1073" i="3"/>
  <c r="C1073" i="3"/>
  <c r="B1073" i="3"/>
  <c r="A1073" i="3"/>
  <c r="H1072" i="3"/>
  <c r="G1072" i="3"/>
  <c r="F1072" i="3"/>
  <c r="E1072" i="3"/>
  <c r="D1072" i="3"/>
  <c r="C1072" i="3"/>
  <c r="B1072" i="3"/>
  <c r="A1072" i="3"/>
  <c r="H1071" i="3"/>
  <c r="G1071" i="3"/>
  <c r="F1071" i="3"/>
  <c r="E1071" i="3"/>
  <c r="D1071" i="3"/>
  <c r="C1071" i="3"/>
  <c r="B1071" i="3"/>
  <c r="A1071" i="3"/>
  <c r="H1070" i="3"/>
  <c r="G1070" i="3"/>
  <c r="F1070" i="3"/>
  <c r="E1070" i="3"/>
  <c r="D1070" i="3"/>
  <c r="C1070" i="3"/>
  <c r="B1070" i="3"/>
  <c r="A1070" i="3"/>
  <c r="H1069" i="3"/>
  <c r="G1069" i="3"/>
  <c r="F1069" i="3"/>
  <c r="E1069" i="3"/>
  <c r="D1069" i="3"/>
  <c r="C1069" i="3"/>
  <c r="B1069" i="3"/>
  <c r="A1069" i="3"/>
  <c r="H1068" i="3"/>
  <c r="G1068" i="3"/>
  <c r="F1068" i="3"/>
  <c r="E1068" i="3"/>
  <c r="D1068" i="3"/>
  <c r="C1068" i="3"/>
  <c r="B1068" i="3"/>
  <c r="A1068" i="3"/>
  <c r="H1067" i="3"/>
  <c r="G1067" i="3"/>
  <c r="F1067" i="3"/>
  <c r="E1067" i="3"/>
  <c r="D1067" i="3"/>
  <c r="C1067" i="3"/>
  <c r="B1067" i="3"/>
  <c r="A1067" i="3"/>
  <c r="H1066" i="3"/>
  <c r="G1066" i="3"/>
  <c r="F1066" i="3"/>
  <c r="E1066" i="3"/>
  <c r="D1066" i="3"/>
  <c r="C1066" i="3"/>
  <c r="B1066" i="3"/>
  <c r="A1066" i="3"/>
  <c r="H1065" i="3"/>
  <c r="G1065" i="3"/>
  <c r="F1065" i="3"/>
  <c r="E1065" i="3"/>
  <c r="D1065" i="3"/>
  <c r="C1065" i="3"/>
  <c r="B1065" i="3"/>
  <c r="A1065" i="3"/>
  <c r="H1064" i="3"/>
  <c r="G1064" i="3"/>
  <c r="F1064" i="3"/>
  <c r="E1064" i="3"/>
  <c r="D1064" i="3"/>
  <c r="C1064" i="3"/>
  <c r="B1064" i="3"/>
  <c r="A1064" i="3"/>
  <c r="H1063" i="3"/>
  <c r="G1063" i="3"/>
  <c r="F1063" i="3"/>
  <c r="E1063" i="3"/>
  <c r="D1063" i="3"/>
  <c r="C1063" i="3"/>
  <c r="B1063" i="3"/>
  <c r="A1063" i="3"/>
  <c r="H1062" i="3"/>
  <c r="G1062" i="3"/>
  <c r="F1062" i="3"/>
  <c r="E1062" i="3"/>
  <c r="D1062" i="3"/>
  <c r="C1062" i="3"/>
  <c r="B1062" i="3"/>
  <c r="A1062" i="3"/>
  <c r="H1061" i="3"/>
  <c r="G1061" i="3"/>
  <c r="F1061" i="3"/>
  <c r="E1061" i="3"/>
  <c r="D1061" i="3"/>
  <c r="C1061" i="3"/>
  <c r="B1061" i="3"/>
  <c r="A1061" i="3"/>
  <c r="H1060" i="3"/>
  <c r="G1060" i="3"/>
  <c r="F1060" i="3"/>
  <c r="E1060" i="3"/>
  <c r="D1060" i="3"/>
  <c r="C1060" i="3"/>
  <c r="B1060" i="3"/>
  <c r="A1060" i="3"/>
  <c r="A1059" i="3"/>
  <c r="AI1058" i="3"/>
  <c r="AD1058" i="3"/>
  <c r="AC1058" i="3"/>
  <c r="X1058" i="3"/>
  <c r="W1058" i="3"/>
  <c r="V1058" i="3"/>
  <c r="U1058" i="3"/>
  <c r="T1058" i="3"/>
  <c r="S1058" i="3"/>
  <c r="W1057" i="3"/>
  <c r="V1057" i="3"/>
  <c r="U1057" i="3"/>
  <c r="AH1058" i="3" s="1"/>
  <c r="T1057" i="3"/>
  <c r="AG1058" i="3" s="1"/>
  <c r="S1057" i="3"/>
  <c r="AI1056" i="3"/>
  <c r="AH1056" i="3"/>
  <c r="AG1056" i="3"/>
  <c r="AF1056" i="3"/>
  <c r="AE1056" i="3"/>
  <c r="AC1056" i="3"/>
  <c r="AD1056" i="3" s="1"/>
  <c r="X1056" i="3"/>
  <c r="W1056" i="3"/>
  <c r="V1056" i="3"/>
  <c r="U1056" i="3"/>
  <c r="AK1056" i="3" s="1"/>
  <c r="T1056" i="3"/>
  <c r="AJ1056" i="3" s="1"/>
  <c r="S1056" i="3"/>
  <c r="AH1055" i="3"/>
  <c r="AI1055" i="3" s="1"/>
  <c r="AG1055" i="3"/>
  <c r="AF1055" i="3"/>
  <c r="AE1055" i="3"/>
  <c r="X1055" i="3"/>
  <c r="W1055" i="3"/>
  <c r="V1055" i="3"/>
  <c r="U1055" i="3"/>
  <c r="AK1055" i="3" s="1"/>
  <c r="T1055" i="3"/>
  <c r="AJ1055" i="3" s="1"/>
  <c r="S1055" i="3"/>
  <c r="AJ1054" i="3"/>
  <c r="AI1054" i="3"/>
  <c r="AH1054" i="3"/>
  <c r="AG1054" i="3"/>
  <c r="AF1054" i="3"/>
  <c r="AE1054" i="3"/>
  <c r="X1054" i="3"/>
  <c r="W1054" i="3"/>
  <c r="V1054" i="3"/>
  <c r="U1054" i="3"/>
  <c r="AK1054" i="3" s="1"/>
  <c r="T1054" i="3"/>
  <c r="S1054" i="3"/>
  <c r="AH1053" i="3"/>
  <c r="AG1053" i="3"/>
  <c r="AI1053" i="3" s="1"/>
  <c r="AF1053" i="3"/>
  <c r="AE1053" i="3"/>
  <c r="AC1053" i="3"/>
  <c r="AD1053" i="3" s="1"/>
  <c r="W1053" i="3"/>
  <c r="V1053" i="3"/>
  <c r="U1053" i="3"/>
  <c r="AK1053" i="3" s="1"/>
  <c r="T1053" i="3"/>
  <c r="S1053" i="3"/>
  <c r="AJ1052" i="3"/>
  <c r="AI1052" i="3"/>
  <c r="AH1052" i="3"/>
  <c r="AG1052" i="3"/>
  <c r="AF1052" i="3"/>
  <c r="AE1052" i="3"/>
  <c r="W1052" i="3"/>
  <c r="V1052" i="3"/>
  <c r="U1052" i="3"/>
  <c r="AK1052" i="3" s="1"/>
  <c r="T1052" i="3"/>
  <c r="X1052" i="3" s="1"/>
  <c r="S1052" i="3"/>
  <c r="AH1051" i="3"/>
  <c r="AG1051" i="3"/>
  <c r="AI1051" i="3" s="1"/>
  <c r="AF1051" i="3"/>
  <c r="AE1051" i="3"/>
  <c r="AD1051" i="3"/>
  <c r="AC1051" i="3"/>
  <c r="X1051" i="3"/>
  <c r="W1051" i="3"/>
  <c r="V1051" i="3"/>
  <c r="U1051" i="3"/>
  <c r="AK1051" i="3" s="1"/>
  <c r="T1051" i="3"/>
  <c r="AJ1051" i="3" s="1"/>
  <c r="S1051" i="3"/>
  <c r="AJ1050" i="3"/>
  <c r="AI1050" i="3"/>
  <c r="AH1050" i="3"/>
  <c r="AG1050" i="3"/>
  <c r="AF1050" i="3"/>
  <c r="AE1050" i="3"/>
  <c r="X1050" i="3"/>
  <c r="W1050" i="3"/>
  <c r="V1050" i="3"/>
  <c r="U1050" i="3"/>
  <c r="AK1050" i="3" s="1"/>
  <c r="T1050" i="3"/>
  <c r="S1050" i="3"/>
  <c r="AK1049" i="3"/>
  <c r="AJ1049" i="3"/>
  <c r="AH1049" i="3"/>
  <c r="AG1049" i="3"/>
  <c r="AI1049" i="3" s="1"/>
  <c r="AF1049" i="3"/>
  <c r="AE1049" i="3"/>
  <c r="X1049" i="3"/>
  <c r="W1049" i="3"/>
  <c r="V1049" i="3"/>
  <c r="U1049" i="3"/>
  <c r="T1049" i="3"/>
  <c r="S1049" i="3"/>
  <c r="AK1048" i="3"/>
  <c r="AI1048" i="3"/>
  <c r="AH1048" i="3"/>
  <c r="AG1048" i="3"/>
  <c r="AF1048" i="3"/>
  <c r="AE1048" i="3"/>
  <c r="AC1048" i="3"/>
  <c r="W1048" i="3"/>
  <c r="V1048" i="3"/>
  <c r="U1048" i="3"/>
  <c r="T1048" i="3"/>
  <c r="AJ1048" i="3" s="1"/>
  <c r="S1048" i="3"/>
  <c r="AJ1047" i="3"/>
  <c r="AI1047" i="3"/>
  <c r="AH1047" i="3"/>
  <c r="AG1047" i="3"/>
  <c r="AF1047" i="3"/>
  <c r="AE1047" i="3"/>
  <c r="W1047" i="3"/>
  <c r="V1047" i="3"/>
  <c r="U1047" i="3"/>
  <c r="AK1047" i="3" s="1"/>
  <c r="T1047" i="3"/>
  <c r="X1047" i="3" s="1"/>
  <c r="S1047" i="3"/>
  <c r="AH1046" i="3"/>
  <c r="AG1046" i="3"/>
  <c r="AI1046" i="3" s="1"/>
  <c r="AF1046" i="3"/>
  <c r="AE1046" i="3"/>
  <c r="AD1046" i="3"/>
  <c r="AC1046" i="3"/>
  <c r="X1046" i="3"/>
  <c r="W1046" i="3"/>
  <c r="V1046" i="3"/>
  <c r="U1046" i="3"/>
  <c r="AK1046" i="3" s="1"/>
  <c r="T1046" i="3"/>
  <c r="AJ1046" i="3" s="1"/>
  <c r="S1046" i="3"/>
  <c r="AJ1045" i="3"/>
  <c r="AH1045" i="3"/>
  <c r="AG1045" i="3"/>
  <c r="AI1045" i="3" s="1"/>
  <c r="AF1045" i="3"/>
  <c r="AE1045" i="3"/>
  <c r="X1045" i="3"/>
  <c r="W1045" i="3"/>
  <c r="V1045" i="3"/>
  <c r="U1045" i="3"/>
  <c r="AK1045" i="3" s="1"/>
  <c r="T1045" i="3"/>
  <c r="S1045" i="3"/>
  <c r="AH1044" i="3"/>
  <c r="AG1044" i="3"/>
  <c r="AI1044" i="3" s="1"/>
  <c r="AF1044" i="3"/>
  <c r="AE1044" i="3"/>
  <c r="AC1044" i="3"/>
  <c r="AD1044" i="3" s="1"/>
  <c r="W1044" i="3"/>
  <c r="V1044" i="3"/>
  <c r="U1044" i="3"/>
  <c r="AK1044" i="3" s="1"/>
  <c r="T1044" i="3"/>
  <c r="S1044" i="3"/>
  <c r="AJ1043" i="3"/>
  <c r="AI1043" i="3"/>
  <c r="AH1043" i="3"/>
  <c r="AG1043" i="3"/>
  <c r="AF1043" i="3"/>
  <c r="AE1043" i="3"/>
  <c r="W1043" i="3"/>
  <c r="V1043" i="3"/>
  <c r="U1043" i="3"/>
  <c r="AK1043" i="3" s="1"/>
  <c r="T1043" i="3"/>
  <c r="X1043" i="3" s="1"/>
  <c r="S1043" i="3"/>
  <c r="AK1042" i="3"/>
  <c r="AH1042" i="3"/>
  <c r="AG1042" i="3"/>
  <c r="AI1042" i="3" s="1"/>
  <c r="AF1042" i="3"/>
  <c r="AE1042" i="3"/>
  <c r="W1042" i="3"/>
  <c r="V1042" i="3"/>
  <c r="U1042" i="3"/>
  <c r="T1042" i="3"/>
  <c r="AJ1042" i="3" s="1"/>
  <c r="S1042" i="3"/>
  <c r="AH1041" i="3"/>
  <c r="AG1041" i="3"/>
  <c r="AI1041" i="3" s="1"/>
  <c r="AF1041" i="3"/>
  <c r="AE1041" i="3"/>
  <c r="AD1041" i="3"/>
  <c r="AC1041" i="3"/>
  <c r="X1041" i="3"/>
  <c r="W1041" i="3"/>
  <c r="V1041" i="3"/>
  <c r="U1041" i="3"/>
  <c r="AK1041" i="3" s="1"/>
  <c r="T1041" i="3"/>
  <c r="AJ1041" i="3" s="1"/>
  <c r="S1041" i="3"/>
  <c r="AK1040" i="3"/>
  <c r="AJ1040" i="3"/>
  <c r="AH1040" i="3"/>
  <c r="AG1040" i="3"/>
  <c r="AI1040" i="3" s="1"/>
  <c r="AF1040" i="3"/>
  <c r="AE1040" i="3"/>
  <c r="X1040" i="3"/>
  <c r="W1040" i="3"/>
  <c r="V1040" i="3"/>
  <c r="U1040" i="3"/>
  <c r="T1040" i="3"/>
  <c r="S1040" i="3"/>
  <c r="AI1039" i="3"/>
  <c r="AH1039" i="3"/>
  <c r="AG1039" i="3"/>
  <c r="AF1039" i="3"/>
  <c r="AE1039" i="3"/>
  <c r="AC1039" i="3"/>
  <c r="AD1039" i="3" s="1"/>
  <c r="W1039" i="3"/>
  <c r="V1039" i="3"/>
  <c r="U1039" i="3"/>
  <c r="T1039" i="3"/>
  <c r="AJ1039" i="3" s="1"/>
  <c r="S1039" i="3"/>
  <c r="AK1038" i="3"/>
  <c r="AH1038" i="3"/>
  <c r="AG1038" i="3"/>
  <c r="AI1038" i="3" s="1"/>
  <c r="AF1038" i="3"/>
  <c r="AE1038" i="3"/>
  <c r="AB1038" i="3"/>
  <c r="AB1039" i="3" s="1"/>
  <c r="W1038" i="3"/>
  <c r="V1038" i="3"/>
  <c r="AA1038" i="3" s="1"/>
  <c r="U1038" i="3"/>
  <c r="T1038" i="3"/>
  <c r="AJ1038" i="3" s="1"/>
  <c r="S1038" i="3"/>
  <c r="AK1037" i="3"/>
  <c r="AJ1037" i="3"/>
  <c r="AH1037" i="3"/>
  <c r="AG1037" i="3"/>
  <c r="AF1037" i="3"/>
  <c r="AE1037" i="3"/>
  <c r="AC1036" i="3"/>
  <c r="S1036" i="3"/>
  <c r="H1058" i="3"/>
  <c r="G1058" i="3"/>
  <c r="F1058" i="3"/>
  <c r="E1058" i="3"/>
  <c r="D1058" i="3"/>
  <c r="C1058" i="3"/>
  <c r="B1058" i="3"/>
  <c r="A1058" i="3"/>
  <c r="H1057" i="3"/>
  <c r="G1057" i="3"/>
  <c r="F1057" i="3"/>
  <c r="E1057" i="3"/>
  <c r="D1057" i="3"/>
  <c r="C1057" i="3"/>
  <c r="B1057" i="3"/>
  <c r="A1057" i="3"/>
  <c r="H1056" i="3"/>
  <c r="G1056" i="3"/>
  <c r="F1056" i="3"/>
  <c r="E1056" i="3"/>
  <c r="D1056" i="3"/>
  <c r="C1056" i="3"/>
  <c r="B1056" i="3"/>
  <c r="A1056" i="3"/>
  <c r="H1055" i="3"/>
  <c r="G1055" i="3"/>
  <c r="F1055" i="3"/>
  <c r="E1055" i="3"/>
  <c r="D1055" i="3"/>
  <c r="C1055" i="3"/>
  <c r="B1055" i="3"/>
  <c r="A1055" i="3"/>
  <c r="H1054" i="3"/>
  <c r="G1054" i="3"/>
  <c r="F1054" i="3"/>
  <c r="E1054" i="3"/>
  <c r="D1054" i="3"/>
  <c r="C1054" i="3"/>
  <c r="B1054" i="3"/>
  <c r="A1054" i="3"/>
  <c r="H1053" i="3"/>
  <c r="G1053" i="3"/>
  <c r="F1053" i="3"/>
  <c r="E1053" i="3"/>
  <c r="D1053" i="3"/>
  <c r="C1053" i="3"/>
  <c r="B1053" i="3"/>
  <c r="A1053" i="3"/>
  <c r="H1052" i="3"/>
  <c r="G1052" i="3"/>
  <c r="F1052" i="3"/>
  <c r="E1052" i="3"/>
  <c r="D1052" i="3"/>
  <c r="C1052" i="3"/>
  <c r="B1052" i="3"/>
  <c r="A1052" i="3"/>
  <c r="H1051" i="3"/>
  <c r="G1051" i="3"/>
  <c r="F1051" i="3"/>
  <c r="E1051" i="3"/>
  <c r="D1051" i="3"/>
  <c r="C1051" i="3"/>
  <c r="B1051" i="3"/>
  <c r="A1051" i="3"/>
  <c r="H1050" i="3"/>
  <c r="G1050" i="3"/>
  <c r="F1050" i="3"/>
  <c r="E1050" i="3"/>
  <c r="D1050" i="3"/>
  <c r="C1050" i="3"/>
  <c r="B1050" i="3"/>
  <c r="A1050" i="3"/>
  <c r="H1049" i="3"/>
  <c r="G1049" i="3"/>
  <c r="F1049" i="3"/>
  <c r="E1049" i="3"/>
  <c r="D1049" i="3"/>
  <c r="C1049" i="3"/>
  <c r="B1049" i="3"/>
  <c r="A1049" i="3"/>
  <c r="H1048" i="3"/>
  <c r="G1048" i="3"/>
  <c r="F1048" i="3"/>
  <c r="E1048" i="3"/>
  <c r="D1048" i="3"/>
  <c r="C1048" i="3"/>
  <c r="B1048" i="3"/>
  <c r="A1048" i="3"/>
  <c r="H1047" i="3"/>
  <c r="G1047" i="3"/>
  <c r="F1047" i="3"/>
  <c r="E1047" i="3"/>
  <c r="D1047" i="3"/>
  <c r="C1047" i="3"/>
  <c r="B1047" i="3"/>
  <c r="A1047" i="3"/>
  <c r="H1046" i="3"/>
  <c r="G1046" i="3"/>
  <c r="F1046" i="3"/>
  <c r="E1046" i="3"/>
  <c r="D1046" i="3"/>
  <c r="C1046" i="3"/>
  <c r="B1046" i="3"/>
  <c r="A1046" i="3"/>
  <c r="H1045" i="3"/>
  <c r="G1045" i="3"/>
  <c r="F1045" i="3"/>
  <c r="E1045" i="3"/>
  <c r="D1045" i="3"/>
  <c r="C1045" i="3"/>
  <c r="B1045" i="3"/>
  <c r="A1045" i="3"/>
  <c r="H1044" i="3"/>
  <c r="G1044" i="3"/>
  <c r="F1044" i="3"/>
  <c r="E1044" i="3"/>
  <c r="D1044" i="3"/>
  <c r="C1044" i="3"/>
  <c r="B1044" i="3"/>
  <c r="A1044" i="3"/>
  <c r="H1043" i="3"/>
  <c r="G1043" i="3"/>
  <c r="F1043" i="3"/>
  <c r="E1043" i="3"/>
  <c r="D1043" i="3"/>
  <c r="C1043" i="3"/>
  <c r="B1043" i="3"/>
  <c r="A1043" i="3"/>
  <c r="H1042" i="3"/>
  <c r="G1042" i="3"/>
  <c r="F1042" i="3"/>
  <c r="E1042" i="3"/>
  <c r="D1042" i="3"/>
  <c r="C1042" i="3"/>
  <c r="B1042" i="3"/>
  <c r="A1042" i="3"/>
  <c r="H1041" i="3"/>
  <c r="G1041" i="3"/>
  <c r="F1041" i="3"/>
  <c r="E1041" i="3"/>
  <c r="D1041" i="3"/>
  <c r="C1041" i="3"/>
  <c r="B1041" i="3"/>
  <c r="A1041" i="3"/>
  <c r="H1040" i="3"/>
  <c r="G1040" i="3"/>
  <c r="F1040" i="3"/>
  <c r="E1040" i="3"/>
  <c r="D1040" i="3"/>
  <c r="C1040" i="3"/>
  <c r="B1040" i="3"/>
  <c r="A1040" i="3"/>
  <c r="H1039" i="3"/>
  <c r="G1039" i="3"/>
  <c r="F1039" i="3"/>
  <c r="E1039" i="3"/>
  <c r="D1039" i="3"/>
  <c r="C1039" i="3"/>
  <c r="B1039" i="3"/>
  <c r="A1039" i="3"/>
  <c r="H1038" i="3"/>
  <c r="G1038" i="3"/>
  <c r="F1038" i="3"/>
  <c r="E1038" i="3"/>
  <c r="D1038" i="3"/>
  <c r="C1038" i="3"/>
  <c r="B1038" i="3"/>
  <c r="A1038" i="3"/>
  <c r="H1037" i="3"/>
  <c r="G1037" i="3"/>
  <c r="F1037" i="3"/>
  <c r="E1037" i="3"/>
  <c r="D1037" i="3"/>
  <c r="C1037" i="3"/>
  <c r="B1037" i="3"/>
  <c r="A1037" i="3"/>
  <c r="A1036" i="3"/>
  <c r="AD1035" i="3"/>
  <c r="AC1035" i="3"/>
  <c r="X1035" i="3"/>
  <c r="W1035" i="3"/>
  <c r="V1035" i="3"/>
  <c r="U1035" i="3"/>
  <c r="T1035" i="3"/>
  <c r="S1035" i="3"/>
  <c r="W1034" i="3"/>
  <c r="AI1035" i="3" s="1"/>
  <c r="V1034" i="3"/>
  <c r="U1034" i="3"/>
  <c r="AH1035" i="3" s="1"/>
  <c r="T1034" i="3"/>
  <c r="AG1035" i="3" s="1"/>
  <c r="S1034" i="3"/>
  <c r="AI1033" i="3"/>
  <c r="AH1033" i="3"/>
  <c r="AG1033" i="3"/>
  <c r="AF1033" i="3"/>
  <c r="AE1033" i="3"/>
  <c r="AD1033" i="3"/>
  <c r="AC1033" i="3"/>
  <c r="X1033" i="3"/>
  <c r="W1033" i="3"/>
  <c r="V1033" i="3"/>
  <c r="U1033" i="3"/>
  <c r="AK1033" i="3" s="1"/>
  <c r="T1033" i="3"/>
  <c r="AJ1033" i="3" s="1"/>
  <c r="S1033" i="3"/>
  <c r="AH1032" i="3"/>
  <c r="AI1032" i="3" s="1"/>
  <c r="AG1032" i="3"/>
  <c r="AF1032" i="3"/>
  <c r="AE1032" i="3"/>
  <c r="X1032" i="3"/>
  <c r="W1032" i="3"/>
  <c r="V1032" i="3"/>
  <c r="U1032" i="3"/>
  <c r="AK1032" i="3" s="1"/>
  <c r="T1032" i="3"/>
  <c r="AJ1032" i="3" s="1"/>
  <c r="S1032" i="3"/>
  <c r="AJ1031" i="3"/>
  <c r="AI1031" i="3"/>
  <c r="AH1031" i="3"/>
  <c r="AG1031" i="3"/>
  <c r="AF1031" i="3"/>
  <c r="AE1031" i="3"/>
  <c r="W1031" i="3"/>
  <c r="V1031" i="3"/>
  <c r="U1031" i="3"/>
  <c r="AK1031" i="3" s="1"/>
  <c r="T1031" i="3"/>
  <c r="X1031" i="3" s="1"/>
  <c r="S1031" i="3"/>
  <c r="AI1030" i="3"/>
  <c r="AH1030" i="3"/>
  <c r="AG1030" i="3"/>
  <c r="AF1030" i="3"/>
  <c r="AE1030" i="3"/>
  <c r="AC1030" i="3"/>
  <c r="AD1030" i="3" s="1"/>
  <c r="W1030" i="3"/>
  <c r="V1030" i="3"/>
  <c r="U1030" i="3"/>
  <c r="T1030" i="3"/>
  <c r="S1030" i="3"/>
  <c r="AI1029" i="3"/>
  <c r="AH1029" i="3"/>
  <c r="AG1029" i="3"/>
  <c r="AF1029" i="3"/>
  <c r="AE1029" i="3"/>
  <c r="W1029" i="3"/>
  <c r="V1029" i="3"/>
  <c r="U1029" i="3"/>
  <c r="AK1029" i="3" s="1"/>
  <c r="T1029" i="3"/>
  <c r="AJ1029" i="3" s="1"/>
  <c r="S1029" i="3"/>
  <c r="AH1028" i="3"/>
  <c r="AG1028" i="3"/>
  <c r="AI1028" i="3" s="1"/>
  <c r="AF1028" i="3"/>
  <c r="AE1028" i="3"/>
  <c r="AC1028" i="3"/>
  <c r="AD1028" i="3" s="1"/>
  <c r="X1028" i="3"/>
  <c r="W1028" i="3"/>
  <c r="V1028" i="3"/>
  <c r="U1028" i="3"/>
  <c r="AK1028" i="3" s="1"/>
  <c r="T1028" i="3"/>
  <c r="AJ1028" i="3" s="1"/>
  <c r="S1028" i="3"/>
  <c r="AJ1027" i="3"/>
  <c r="AI1027" i="3"/>
  <c r="AH1027" i="3"/>
  <c r="AG1027" i="3"/>
  <c r="AF1027" i="3"/>
  <c r="AE1027" i="3"/>
  <c r="X1027" i="3"/>
  <c r="W1027" i="3"/>
  <c r="V1027" i="3"/>
  <c r="U1027" i="3"/>
  <c r="AK1027" i="3" s="1"/>
  <c r="T1027" i="3"/>
  <c r="S1027" i="3"/>
  <c r="AK1026" i="3"/>
  <c r="AJ1026" i="3"/>
  <c r="AI1026" i="3"/>
  <c r="AH1026" i="3"/>
  <c r="AG1026" i="3"/>
  <c r="AF1026" i="3"/>
  <c r="AE1026" i="3"/>
  <c r="X1026" i="3"/>
  <c r="W1026" i="3"/>
  <c r="V1026" i="3"/>
  <c r="U1026" i="3"/>
  <c r="T1026" i="3"/>
  <c r="S1026" i="3"/>
  <c r="AK1025" i="3"/>
  <c r="AH1025" i="3"/>
  <c r="AG1025" i="3"/>
  <c r="AI1025" i="3" s="1"/>
  <c r="AF1025" i="3"/>
  <c r="AE1025" i="3"/>
  <c r="AC1025" i="3"/>
  <c r="W1025" i="3"/>
  <c r="V1025" i="3"/>
  <c r="U1025" i="3"/>
  <c r="T1025" i="3"/>
  <c r="AJ1025" i="3" s="1"/>
  <c r="S1025" i="3"/>
  <c r="AI1024" i="3"/>
  <c r="AH1024" i="3"/>
  <c r="AG1024" i="3"/>
  <c r="AF1024" i="3"/>
  <c r="AE1024" i="3"/>
  <c r="W1024" i="3"/>
  <c r="V1024" i="3"/>
  <c r="U1024" i="3"/>
  <c r="AK1024" i="3" s="1"/>
  <c r="T1024" i="3"/>
  <c r="AJ1024" i="3" s="1"/>
  <c r="S1024" i="3"/>
  <c r="AH1023" i="3"/>
  <c r="AG1023" i="3"/>
  <c r="AI1023" i="3" s="1"/>
  <c r="AF1023" i="3"/>
  <c r="AE1023" i="3"/>
  <c r="AC1023" i="3"/>
  <c r="AD1023" i="3" s="1"/>
  <c r="X1023" i="3"/>
  <c r="W1023" i="3"/>
  <c r="V1023" i="3"/>
  <c r="U1023" i="3"/>
  <c r="AK1023" i="3" s="1"/>
  <c r="T1023" i="3"/>
  <c r="AJ1023" i="3" s="1"/>
  <c r="S1023" i="3"/>
  <c r="AJ1022" i="3"/>
  <c r="AI1022" i="3"/>
  <c r="AH1022" i="3"/>
  <c r="AG1022" i="3"/>
  <c r="AF1022" i="3"/>
  <c r="AE1022" i="3"/>
  <c r="X1022" i="3"/>
  <c r="W1022" i="3"/>
  <c r="V1022" i="3"/>
  <c r="U1022" i="3"/>
  <c r="AK1022" i="3" s="1"/>
  <c r="T1022" i="3"/>
  <c r="S1022" i="3"/>
  <c r="AI1021" i="3"/>
  <c r="AH1021" i="3"/>
  <c r="AG1021" i="3"/>
  <c r="AF1021" i="3"/>
  <c r="AE1021" i="3"/>
  <c r="AC1021" i="3"/>
  <c r="AD1021" i="3" s="1"/>
  <c r="W1021" i="3"/>
  <c r="V1021" i="3"/>
  <c r="U1021" i="3"/>
  <c r="T1021" i="3"/>
  <c r="S1021" i="3"/>
  <c r="AI1020" i="3"/>
  <c r="AH1020" i="3"/>
  <c r="AG1020" i="3"/>
  <c r="AF1020" i="3"/>
  <c r="AE1020" i="3"/>
  <c r="W1020" i="3"/>
  <c r="V1020" i="3"/>
  <c r="U1020" i="3"/>
  <c r="AK1020" i="3" s="1"/>
  <c r="T1020" i="3"/>
  <c r="AJ1020" i="3" s="1"/>
  <c r="S1020" i="3"/>
  <c r="AJ1019" i="3"/>
  <c r="AH1019" i="3"/>
  <c r="AG1019" i="3"/>
  <c r="AI1019" i="3" s="1"/>
  <c r="AF1019" i="3"/>
  <c r="AE1019" i="3"/>
  <c r="W1019" i="3"/>
  <c r="V1019" i="3"/>
  <c r="U1019" i="3"/>
  <c r="AK1019" i="3" s="1"/>
  <c r="T1019" i="3"/>
  <c r="X1019" i="3" s="1"/>
  <c r="S1019" i="3"/>
  <c r="AH1018" i="3"/>
  <c r="AG1018" i="3"/>
  <c r="AI1018" i="3" s="1"/>
  <c r="AF1018" i="3"/>
  <c r="AE1018" i="3"/>
  <c r="AC1018" i="3"/>
  <c r="AD1018" i="3" s="1"/>
  <c r="X1018" i="3"/>
  <c r="W1018" i="3"/>
  <c r="V1018" i="3"/>
  <c r="U1018" i="3"/>
  <c r="AK1018" i="3" s="1"/>
  <c r="T1018" i="3"/>
  <c r="AJ1018" i="3" s="1"/>
  <c r="S1018" i="3"/>
  <c r="AK1017" i="3"/>
  <c r="AJ1017" i="3"/>
  <c r="AI1017" i="3"/>
  <c r="AH1017" i="3"/>
  <c r="AG1017" i="3"/>
  <c r="AF1017" i="3"/>
  <c r="AE1017" i="3"/>
  <c r="X1017" i="3"/>
  <c r="W1017" i="3"/>
  <c r="V1017" i="3"/>
  <c r="U1017" i="3"/>
  <c r="T1017" i="3"/>
  <c r="S1017" i="3"/>
  <c r="AH1016" i="3"/>
  <c r="AG1016" i="3"/>
  <c r="AI1016" i="3" s="1"/>
  <c r="AF1016" i="3"/>
  <c r="AE1016" i="3"/>
  <c r="AC1016" i="3"/>
  <c r="AD1016" i="3" s="1"/>
  <c r="W1016" i="3"/>
  <c r="V1016" i="3"/>
  <c r="U1016" i="3"/>
  <c r="Z1016" i="3" s="1"/>
  <c r="T1016" i="3"/>
  <c r="AJ1016" i="3" s="1"/>
  <c r="S1016" i="3"/>
  <c r="AH1015" i="3"/>
  <c r="AG1015" i="3"/>
  <c r="AI1015" i="3" s="1"/>
  <c r="AF1015" i="3"/>
  <c r="AE1015" i="3"/>
  <c r="AB1015" i="3"/>
  <c r="AB1016" i="3" s="1"/>
  <c r="AB1017" i="3" s="1"/>
  <c r="W1015" i="3"/>
  <c r="V1015" i="3"/>
  <c r="AA1015" i="3" s="1"/>
  <c r="U1015" i="3"/>
  <c r="AK1015" i="3" s="1"/>
  <c r="T1015" i="3"/>
  <c r="AJ1015" i="3" s="1"/>
  <c r="S1015" i="3"/>
  <c r="AK1014" i="3"/>
  <c r="AJ1014" i="3"/>
  <c r="AH1014" i="3"/>
  <c r="AG1014" i="3"/>
  <c r="AF1014" i="3"/>
  <c r="AE1014" i="3"/>
  <c r="AC1013" i="3"/>
  <c r="S1013" i="3"/>
  <c r="H1035" i="3"/>
  <c r="G1035" i="3"/>
  <c r="F1035" i="3"/>
  <c r="E1035" i="3"/>
  <c r="D1035" i="3"/>
  <c r="C1035" i="3"/>
  <c r="B1035" i="3"/>
  <c r="A1035" i="3"/>
  <c r="H1034" i="3"/>
  <c r="G1034" i="3"/>
  <c r="F1034" i="3"/>
  <c r="E1034" i="3"/>
  <c r="D1034" i="3"/>
  <c r="C1034" i="3"/>
  <c r="B1034" i="3"/>
  <c r="A1034" i="3"/>
  <c r="H1033" i="3"/>
  <c r="G1033" i="3"/>
  <c r="F1033" i="3"/>
  <c r="E1033" i="3"/>
  <c r="D1033" i="3"/>
  <c r="C1033" i="3"/>
  <c r="B1033" i="3"/>
  <c r="A1033" i="3"/>
  <c r="H1032" i="3"/>
  <c r="G1032" i="3"/>
  <c r="F1032" i="3"/>
  <c r="E1032" i="3"/>
  <c r="D1032" i="3"/>
  <c r="C1032" i="3"/>
  <c r="B1032" i="3"/>
  <c r="A1032" i="3"/>
  <c r="H1031" i="3"/>
  <c r="G1031" i="3"/>
  <c r="F1031" i="3"/>
  <c r="E1031" i="3"/>
  <c r="D1031" i="3"/>
  <c r="C1031" i="3"/>
  <c r="B1031" i="3"/>
  <c r="A1031" i="3"/>
  <c r="H1030" i="3"/>
  <c r="G1030" i="3"/>
  <c r="F1030" i="3"/>
  <c r="E1030" i="3"/>
  <c r="D1030" i="3"/>
  <c r="C1030" i="3"/>
  <c r="B1030" i="3"/>
  <c r="A1030" i="3"/>
  <c r="H1029" i="3"/>
  <c r="G1029" i="3"/>
  <c r="F1029" i="3"/>
  <c r="E1029" i="3"/>
  <c r="D1029" i="3"/>
  <c r="C1029" i="3"/>
  <c r="B1029" i="3"/>
  <c r="A1029" i="3"/>
  <c r="H1028" i="3"/>
  <c r="G1028" i="3"/>
  <c r="F1028" i="3"/>
  <c r="E1028" i="3"/>
  <c r="D1028" i="3"/>
  <c r="C1028" i="3"/>
  <c r="B1028" i="3"/>
  <c r="A1028" i="3"/>
  <c r="H1027" i="3"/>
  <c r="G1027" i="3"/>
  <c r="F1027" i="3"/>
  <c r="E1027" i="3"/>
  <c r="D1027" i="3"/>
  <c r="C1027" i="3"/>
  <c r="B1027" i="3"/>
  <c r="A1027" i="3"/>
  <c r="H1026" i="3"/>
  <c r="G1026" i="3"/>
  <c r="F1026" i="3"/>
  <c r="E1026" i="3"/>
  <c r="D1026" i="3"/>
  <c r="C1026" i="3"/>
  <c r="B1026" i="3"/>
  <c r="A1026" i="3"/>
  <c r="H1025" i="3"/>
  <c r="G1025" i="3"/>
  <c r="F1025" i="3"/>
  <c r="E1025" i="3"/>
  <c r="D1025" i="3"/>
  <c r="C1025" i="3"/>
  <c r="B1025" i="3"/>
  <c r="A1025" i="3"/>
  <c r="H1024" i="3"/>
  <c r="G1024" i="3"/>
  <c r="F1024" i="3"/>
  <c r="E1024" i="3"/>
  <c r="D1024" i="3"/>
  <c r="C1024" i="3"/>
  <c r="B1024" i="3"/>
  <c r="A1024" i="3"/>
  <c r="H1023" i="3"/>
  <c r="G1023" i="3"/>
  <c r="F1023" i="3"/>
  <c r="E1023" i="3"/>
  <c r="D1023" i="3"/>
  <c r="C1023" i="3"/>
  <c r="B1023" i="3"/>
  <c r="A1023" i="3"/>
  <c r="H1022" i="3"/>
  <c r="G1022" i="3"/>
  <c r="F1022" i="3"/>
  <c r="E1022" i="3"/>
  <c r="D1022" i="3"/>
  <c r="C1022" i="3"/>
  <c r="B1022" i="3"/>
  <c r="A1022" i="3"/>
  <c r="H1021" i="3"/>
  <c r="G1021" i="3"/>
  <c r="F1021" i="3"/>
  <c r="E1021" i="3"/>
  <c r="D1021" i="3"/>
  <c r="C1021" i="3"/>
  <c r="B1021" i="3"/>
  <c r="A1021" i="3"/>
  <c r="H1020" i="3"/>
  <c r="G1020" i="3"/>
  <c r="F1020" i="3"/>
  <c r="E1020" i="3"/>
  <c r="D1020" i="3"/>
  <c r="C1020" i="3"/>
  <c r="B1020" i="3"/>
  <c r="A1020" i="3"/>
  <c r="H1019" i="3"/>
  <c r="G1019" i="3"/>
  <c r="F1019" i="3"/>
  <c r="E1019" i="3"/>
  <c r="D1019" i="3"/>
  <c r="C1019" i="3"/>
  <c r="B1019" i="3"/>
  <c r="A1019" i="3"/>
  <c r="H1018" i="3"/>
  <c r="G1018" i="3"/>
  <c r="F1018" i="3"/>
  <c r="E1018" i="3"/>
  <c r="D1018" i="3"/>
  <c r="C1018" i="3"/>
  <c r="B1018" i="3"/>
  <c r="A1018" i="3"/>
  <c r="H1017" i="3"/>
  <c r="G1017" i="3"/>
  <c r="F1017" i="3"/>
  <c r="E1017" i="3"/>
  <c r="D1017" i="3"/>
  <c r="C1017" i="3"/>
  <c r="B1017" i="3"/>
  <c r="A1017" i="3"/>
  <c r="H1016" i="3"/>
  <c r="G1016" i="3"/>
  <c r="F1016" i="3"/>
  <c r="E1016" i="3"/>
  <c r="D1016" i="3"/>
  <c r="C1016" i="3"/>
  <c r="B1016" i="3"/>
  <c r="A1016" i="3"/>
  <c r="H1015" i="3"/>
  <c r="G1015" i="3"/>
  <c r="F1015" i="3"/>
  <c r="E1015" i="3"/>
  <c r="D1015" i="3"/>
  <c r="C1015" i="3"/>
  <c r="B1015" i="3"/>
  <c r="A1015" i="3"/>
  <c r="H1014" i="3"/>
  <c r="G1014" i="3"/>
  <c r="F1014" i="3"/>
  <c r="E1014" i="3"/>
  <c r="D1014" i="3"/>
  <c r="C1014" i="3"/>
  <c r="B1014" i="3"/>
  <c r="A1014" i="3"/>
  <c r="A1013" i="3"/>
  <c r="J993" i="3"/>
  <c r="AE993" i="3" s="1"/>
  <c r="J970" i="3"/>
  <c r="A993" i="3" s="1"/>
  <c r="S993" i="3" s="1"/>
  <c r="AC1012" i="3"/>
  <c r="AD1012" i="3" s="1"/>
  <c r="W1012" i="3"/>
  <c r="V1012" i="3"/>
  <c r="U1012" i="3"/>
  <c r="T1012" i="3"/>
  <c r="S1012" i="3"/>
  <c r="W1011" i="3"/>
  <c r="AI1012" i="3" s="1"/>
  <c r="V1011" i="3"/>
  <c r="U1011" i="3"/>
  <c r="AH1012" i="3" s="1"/>
  <c r="T1011" i="3"/>
  <c r="AG1012" i="3" s="1"/>
  <c r="S1011" i="3"/>
  <c r="AH1010" i="3"/>
  <c r="AG1010" i="3"/>
  <c r="AI1010" i="3" s="1"/>
  <c r="AF1010" i="3"/>
  <c r="AE1010" i="3"/>
  <c r="AD1010" i="3"/>
  <c r="AC1010" i="3"/>
  <c r="X1010" i="3"/>
  <c r="W1010" i="3"/>
  <c r="V1010" i="3"/>
  <c r="U1010" i="3"/>
  <c r="AK1010" i="3" s="1"/>
  <c r="T1010" i="3"/>
  <c r="AJ1010" i="3" s="1"/>
  <c r="S1010" i="3"/>
  <c r="AK1009" i="3"/>
  <c r="AH1009" i="3"/>
  <c r="AI1009" i="3" s="1"/>
  <c r="AG1009" i="3"/>
  <c r="AF1009" i="3"/>
  <c r="AE1009" i="3"/>
  <c r="X1009" i="3"/>
  <c r="W1009" i="3"/>
  <c r="V1009" i="3"/>
  <c r="U1009" i="3"/>
  <c r="T1009" i="3"/>
  <c r="AJ1009" i="3" s="1"/>
  <c r="S1009" i="3"/>
  <c r="AJ1008" i="3"/>
  <c r="AI1008" i="3"/>
  <c r="AH1008" i="3"/>
  <c r="AG1008" i="3"/>
  <c r="AF1008" i="3"/>
  <c r="AE1008" i="3"/>
  <c r="W1008" i="3"/>
  <c r="V1008" i="3"/>
  <c r="U1008" i="3"/>
  <c r="AK1008" i="3" s="1"/>
  <c r="T1008" i="3"/>
  <c r="X1008" i="3" s="1"/>
  <c r="S1008" i="3"/>
  <c r="AH1007" i="3"/>
  <c r="AG1007" i="3"/>
  <c r="AI1007" i="3" s="1"/>
  <c r="AF1007" i="3"/>
  <c r="AE1007" i="3"/>
  <c r="AC1007" i="3"/>
  <c r="AD1007" i="3" s="1"/>
  <c r="W1007" i="3"/>
  <c r="V1007" i="3"/>
  <c r="U1007" i="3"/>
  <c r="T1007" i="3"/>
  <c r="S1007" i="3"/>
  <c r="AJ1006" i="3"/>
  <c r="AH1006" i="3"/>
  <c r="AG1006" i="3"/>
  <c r="AI1006" i="3" s="1"/>
  <c r="AF1006" i="3"/>
  <c r="AE1006" i="3"/>
  <c r="X1006" i="3"/>
  <c r="W1006" i="3"/>
  <c r="V1006" i="3"/>
  <c r="U1006" i="3"/>
  <c r="AK1006" i="3" s="1"/>
  <c r="T1006" i="3"/>
  <c r="S1006" i="3"/>
  <c r="AH1005" i="3"/>
  <c r="AG1005" i="3"/>
  <c r="AI1005" i="3" s="1"/>
  <c r="AF1005" i="3"/>
  <c r="AE1005" i="3"/>
  <c r="AC1005" i="3"/>
  <c r="AD1005" i="3" s="1"/>
  <c r="X1005" i="3"/>
  <c r="W1005" i="3"/>
  <c r="V1005" i="3"/>
  <c r="U1005" i="3"/>
  <c r="AK1005" i="3" s="1"/>
  <c r="T1005" i="3"/>
  <c r="AJ1005" i="3" s="1"/>
  <c r="S1005" i="3"/>
  <c r="AJ1004" i="3"/>
  <c r="AI1004" i="3"/>
  <c r="AH1004" i="3"/>
  <c r="AG1004" i="3"/>
  <c r="AF1004" i="3"/>
  <c r="AE1004" i="3"/>
  <c r="W1004" i="3"/>
  <c r="V1004" i="3"/>
  <c r="U1004" i="3"/>
  <c r="AK1004" i="3" s="1"/>
  <c r="T1004" i="3"/>
  <c r="X1004" i="3" s="1"/>
  <c r="S1004" i="3"/>
  <c r="AK1003" i="3"/>
  <c r="AJ1003" i="3"/>
  <c r="AH1003" i="3"/>
  <c r="AG1003" i="3"/>
  <c r="AI1003" i="3" s="1"/>
  <c r="AF1003" i="3"/>
  <c r="AE1003" i="3"/>
  <c r="W1003" i="3"/>
  <c r="V1003" i="3"/>
  <c r="U1003" i="3"/>
  <c r="T1003" i="3"/>
  <c r="S1003" i="3"/>
  <c r="AK1002" i="3"/>
  <c r="AH1002" i="3"/>
  <c r="AI1002" i="3" s="1"/>
  <c r="AG1002" i="3"/>
  <c r="AF1002" i="3"/>
  <c r="AE1002" i="3"/>
  <c r="AC1002" i="3"/>
  <c r="W1002" i="3"/>
  <c r="V1002" i="3"/>
  <c r="U1002" i="3"/>
  <c r="T1002" i="3"/>
  <c r="AJ1002" i="3" s="1"/>
  <c r="S1002" i="3"/>
  <c r="AJ1001" i="3"/>
  <c r="AH1001" i="3"/>
  <c r="AG1001" i="3"/>
  <c r="AI1001" i="3" s="1"/>
  <c r="AF1001" i="3"/>
  <c r="AE1001" i="3"/>
  <c r="X1001" i="3"/>
  <c r="W1001" i="3"/>
  <c r="V1001" i="3"/>
  <c r="U1001" i="3"/>
  <c r="AK1001" i="3" s="1"/>
  <c r="T1001" i="3"/>
  <c r="S1001" i="3"/>
  <c r="AH1000" i="3"/>
  <c r="AG1000" i="3"/>
  <c r="AI1000" i="3" s="1"/>
  <c r="AF1000" i="3"/>
  <c r="AE1000" i="3"/>
  <c r="AC1000" i="3"/>
  <c r="AD1000" i="3" s="1"/>
  <c r="X1000" i="3"/>
  <c r="W1000" i="3"/>
  <c r="V1000" i="3"/>
  <c r="U1000" i="3"/>
  <c r="AK1000" i="3" s="1"/>
  <c r="T1000" i="3"/>
  <c r="AJ1000" i="3" s="1"/>
  <c r="S1000" i="3"/>
  <c r="AJ999" i="3"/>
  <c r="AI999" i="3"/>
  <c r="AH999" i="3"/>
  <c r="AG999" i="3"/>
  <c r="AF999" i="3"/>
  <c r="AE999" i="3"/>
  <c r="W999" i="3"/>
  <c r="V999" i="3"/>
  <c r="U999" i="3"/>
  <c r="AK999" i="3" s="1"/>
  <c r="T999" i="3"/>
  <c r="X999" i="3" s="1"/>
  <c r="S999" i="3"/>
  <c r="AJ998" i="3"/>
  <c r="AH998" i="3"/>
  <c r="AG998" i="3"/>
  <c r="AI998" i="3" s="1"/>
  <c r="AF998" i="3"/>
  <c r="AE998" i="3"/>
  <c r="AC998" i="3"/>
  <c r="AD998" i="3" s="1"/>
  <c r="W998" i="3"/>
  <c r="V998" i="3"/>
  <c r="U998" i="3"/>
  <c r="T998" i="3"/>
  <c r="S998" i="3"/>
  <c r="AJ997" i="3"/>
  <c r="AH997" i="3"/>
  <c r="AG997" i="3"/>
  <c r="AI997" i="3" s="1"/>
  <c r="AF997" i="3"/>
  <c r="AE997" i="3"/>
  <c r="X997" i="3"/>
  <c r="W997" i="3"/>
  <c r="V997" i="3"/>
  <c r="U997" i="3"/>
  <c r="AK997" i="3" s="1"/>
  <c r="T997" i="3"/>
  <c r="S997" i="3"/>
  <c r="AK996" i="3"/>
  <c r="AH996" i="3"/>
  <c r="AG996" i="3"/>
  <c r="AI996" i="3" s="1"/>
  <c r="AF996" i="3"/>
  <c r="AE996" i="3"/>
  <c r="W996" i="3"/>
  <c r="V996" i="3"/>
  <c r="U996" i="3"/>
  <c r="T996" i="3"/>
  <c r="AJ996" i="3" s="1"/>
  <c r="S996" i="3"/>
  <c r="AH995" i="3"/>
  <c r="AG995" i="3"/>
  <c r="AI995" i="3" s="1"/>
  <c r="AF995" i="3"/>
  <c r="AE995" i="3"/>
  <c r="AD995" i="3"/>
  <c r="AC995" i="3"/>
  <c r="W995" i="3"/>
  <c r="V995" i="3"/>
  <c r="U995" i="3"/>
  <c r="AK995" i="3" s="1"/>
  <c r="T995" i="3"/>
  <c r="X995" i="3" s="1"/>
  <c r="S995" i="3"/>
  <c r="AK994" i="3"/>
  <c r="AJ994" i="3"/>
  <c r="AH994" i="3"/>
  <c r="AG994" i="3"/>
  <c r="AI994" i="3" s="1"/>
  <c r="AF994" i="3"/>
  <c r="AE994" i="3"/>
  <c r="X994" i="3"/>
  <c r="W994" i="3"/>
  <c r="V994" i="3"/>
  <c r="U994" i="3"/>
  <c r="T994" i="3"/>
  <c r="S994" i="3"/>
  <c r="AH993" i="3"/>
  <c r="AI993" i="3" s="1"/>
  <c r="AG993" i="3"/>
  <c r="AF993" i="3"/>
  <c r="AC993" i="3"/>
  <c r="AD993" i="3" s="1"/>
  <c r="X993" i="3"/>
  <c r="W993" i="3"/>
  <c r="V993" i="3"/>
  <c r="U993" i="3"/>
  <c r="T993" i="3"/>
  <c r="AJ993" i="3" s="1"/>
  <c r="AK992" i="3"/>
  <c r="AH992" i="3"/>
  <c r="AG992" i="3"/>
  <c r="AI992" i="3" s="1"/>
  <c r="AF992" i="3"/>
  <c r="AE992" i="3"/>
  <c r="AB992" i="3"/>
  <c r="AB993" i="3" s="1"/>
  <c r="AB994" i="3" s="1"/>
  <c r="W992" i="3"/>
  <c r="V992" i="3"/>
  <c r="AA992" i="3" s="1"/>
  <c r="U992" i="3"/>
  <c r="Z992" i="3" s="1"/>
  <c r="T992" i="3"/>
  <c r="AJ992" i="3" s="1"/>
  <c r="S992" i="3"/>
  <c r="AK991" i="3"/>
  <c r="AJ991" i="3"/>
  <c r="AH991" i="3"/>
  <c r="AG991" i="3"/>
  <c r="AF991" i="3"/>
  <c r="AE991" i="3"/>
  <c r="AC990" i="3"/>
  <c r="S990" i="3"/>
  <c r="H1012" i="3"/>
  <c r="G1012" i="3"/>
  <c r="F1012" i="3"/>
  <c r="E1012" i="3"/>
  <c r="D1012" i="3"/>
  <c r="C1012" i="3"/>
  <c r="B1012" i="3"/>
  <c r="A1012" i="3"/>
  <c r="H1011" i="3"/>
  <c r="G1011" i="3"/>
  <c r="F1011" i="3"/>
  <c r="E1011" i="3"/>
  <c r="D1011" i="3"/>
  <c r="C1011" i="3"/>
  <c r="B1011" i="3"/>
  <c r="A1011" i="3"/>
  <c r="H1010" i="3"/>
  <c r="G1010" i="3"/>
  <c r="F1010" i="3"/>
  <c r="E1010" i="3"/>
  <c r="D1010" i="3"/>
  <c r="C1010" i="3"/>
  <c r="B1010" i="3"/>
  <c r="A1010" i="3"/>
  <c r="H1009" i="3"/>
  <c r="G1009" i="3"/>
  <c r="F1009" i="3"/>
  <c r="E1009" i="3"/>
  <c r="D1009" i="3"/>
  <c r="C1009" i="3"/>
  <c r="B1009" i="3"/>
  <c r="A1009" i="3"/>
  <c r="H1008" i="3"/>
  <c r="G1008" i="3"/>
  <c r="F1008" i="3"/>
  <c r="E1008" i="3"/>
  <c r="D1008" i="3"/>
  <c r="C1008" i="3"/>
  <c r="B1008" i="3"/>
  <c r="A1008" i="3"/>
  <c r="H1007" i="3"/>
  <c r="G1007" i="3"/>
  <c r="F1007" i="3"/>
  <c r="E1007" i="3"/>
  <c r="D1007" i="3"/>
  <c r="C1007" i="3"/>
  <c r="B1007" i="3"/>
  <c r="A1007" i="3"/>
  <c r="H1006" i="3"/>
  <c r="G1006" i="3"/>
  <c r="F1006" i="3"/>
  <c r="E1006" i="3"/>
  <c r="D1006" i="3"/>
  <c r="C1006" i="3"/>
  <c r="B1006" i="3"/>
  <c r="A1006" i="3"/>
  <c r="H1005" i="3"/>
  <c r="G1005" i="3"/>
  <c r="F1005" i="3"/>
  <c r="E1005" i="3"/>
  <c r="D1005" i="3"/>
  <c r="C1005" i="3"/>
  <c r="B1005" i="3"/>
  <c r="A1005" i="3"/>
  <c r="H1004" i="3"/>
  <c r="G1004" i="3"/>
  <c r="F1004" i="3"/>
  <c r="E1004" i="3"/>
  <c r="D1004" i="3"/>
  <c r="C1004" i="3"/>
  <c r="B1004" i="3"/>
  <c r="A1004" i="3"/>
  <c r="H1003" i="3"/>
  <c r="G1003" i="3"/>
  <c r="F1003" i="3"/>
  <c r="E1003" i="3"/>
  <c r="D1003" i="3"/>
  <c r="C1003" i="3"/>
  <c r="B1003" i="3"/>
  <c r="A1003" i="3"/>
  <c r="H1002" i="3"/>
  <c r="G1002" i="3"/>
  <c r="F1002" i="3"/>
  <c r="E1002" i="3"/>
  <c r="D1002" i="3"/>
  <c r="C1002" i="3"/>
  <c r="B1002" i="3"/>
  <c r="A1002" i="3"/>
  <c r="H1001" i="3"/>
  <c r="G1001" i="3"/>
  <c r="F1001" i="3"/>
  <c r="E1001" i="3"/>
  <c r="D1001" i="3"/>
  <c r="C1001" i="3"/>
  <c r="B1001" i="3"/>
  <c r="A1001" i="3"/>
  <c r="H1000" i="3"/>
  <c r="G1000" i="3"/>
  <c r="F1000" i="3"/>
  <c r="E1000" i="3"/>
  <c r="D1000" i="3"/>
  <c r="C1000" i="3"/>
  <c r="B1000" i="3"/>
  <c r="A1000" i="3"/>
  <c r="H999" i="3"/>
  <c r="G999" i="3"/>
  <c r="F999" i="3"/>
  <c r="E999" i="3"/>
  <c r="D999" i="3"/>
  <c r="C999" i="3"/>
  <c r="B999" i="3"/>
  <c r="A999" i="3"/>
  <c r="H998" i="3"/>
  <c r="G998" i="3"/>
  <c r="F998" i="3"/>
  <c r="E998" i="3"/>
  <c r="D998" i="3"/>
  <c r="C998" i="3"/>
  <c r="B998" i="3"/>
  <c r="A998" i="3"/>
  <c r="H997" i="3"/>
  <c r="G997" i="3"/>
  <c r="F997" i="3"/>
  <c r="E997" i="3"/>
  <c r="D997" i="3"/>
  <c r="C997" i="3"/>
  <c r="B997" i="3"/>
  <c r="A997" i="3"/>
  <c r="H996" i="3"/>
  <c r="G996" i="3"/>
  <c r="F996" i="3"/>
  <c r="E996" i="3"/>
  <c r="D996" i="3"/>
  <c r="C996" i="3"/>
  <c r="B996" i="3"/>
  <c r="A996" i="3"/>
  <c r="H995" i="3"/>
  <c r="G995" i="3"/>
  <c r="F995" i="3"/>
  <c r="E995" i="3"/>
  <c r="D995" i="3"/>
  <c r="C995" i="3"/>
  <c r="B995" i="3"/>
  <c r="A995" i="3"/>
  <c r="H994" i="3"/>
  <c r="G994" i="3"/>
  <c r="F994" i="3"/>
  <c r="E994" i="3"/>
  <c r="D994" i="3"/>
  <c r="C994" i="3"/>
  <c r="B994" i="3"/>
  <c r="A994" i="3"/>
  <c r="H993" i="3"/>
  <c r="G993" i="3"/>
  <c r="F993" i="3"/>
  <c r="E993" i="3"/>
  <c r="D993" i="3"/>
  <c r="C993" i="3"/>
  <c r="B993" i="3"/>
  <c r="H992" i="3"/>
  <c r="G992" i="3"/>
  <c r="F992" i="3"/>
  <c r="E992" i="3"/>
  <c r="D992" i="3"/>
  <c r="C992" i="3"/>
  <c r="B992" i="3"/>
  <c r="A992" i="3"/>
  <c r="H991" i="3"/>
  <c r="G991" i="3"/>
  <c r="F991" i="3"/>
  <c r="E991" i="3"/>
  <c r="D991" i="3"/>
  <c r="C991" i="3"/>
  <c r="B991" i="3"/>
  <c r="A991" i="3"/>
  <c r="A990" i="3"/>
  <c r="V897" i="3"/>
  <c r="AA897" i="3" s="1"/>
  <c r="V896" i="3"/>
  <c r="V895" i="3"/>
  <c r="AA895" i="3" s="1"/>
  <c r="V894" i="3"/>
  <c r="AA894" i="3" s="1"/>
  <c r="V893" i="3"/>
  <c r="AA893" i="3" s="1"/>
  <c r="V892" i="3"/>
  <c r="V891" i="3"/>
  <c r="V890" i="3"/>
  <c r="AA890" i="3" s="1"/>
  <c r="V889" i="3"/>
  <c r="AA889" i="3" s="1"/>
  <c r="V888" i="3"/>
  <c r="V887" i="3"/>
  <c r="AA887" i="3" s="1"/>
  <c r="V886" i="3"/>
  <c r="AA886" i="3" s="1"/>
  <c r="V885" i="3"/>
  <c r="AA885" i="3" s="1"/>
  <c r="V884" i="3"/>
  <c r="V883" i="3"/>
  <c r="V882" i="3"/>
  <c r="AA882" i="3" s="1"/>
  <c r="V881" i="3"/>
  <c r="AA881" i="3" s="1"/>
  <c r="V880" i="3"/>
  <c r="V879" i="3"/>
  <c r="AA879" i="3" s="1"/>
  <c r="V878" i="3"/>
  <c r="AA878" i="3" s="1"/>
  <c r="V877" i="3"/>
  <c r="AA877" i="3" s="1"/>
  <c r="V920" i="3"/>
  <c r="V919" i="3"/>
  <c r="V918" i="3"/>
  <c r="V917" i="3"/>
  <c r="V916" i="3"/>
  <c r="AA916" i="3" s="1"/>
  <c r="V915" i="3"/>
  <c r="V914" i="3"/>
  <c r="AA914" i="3" s="1"/>
  <c r="V913" i="3"/>
  <c r="AA913" i="3" s="1"/>
  <c r="V912" i="3"/>
  <c r="V911" i="3"/>
  <c r="V910" i="3"/>
  <c r="V909" i="3"/>
  <c r="AA909" i="3" s="1"/>
  <c r="V908" i="3"/>
  <c r="V907" i="3"/>
  <c r="V906" i="3"/>
  <c r="AA906" i="3" s="1"/>
  <c r="V905" i="3"/>
  <c r="AA905" i="3" s="1"/>
  <c r="V904" i="3"/>
  <c r="V903" i="3"/>
  <c r="V902" i="3"/>
  <c r="V901" i="3"/>
  <c r="V900" i="3"/>
  <c r="AA900" i="3" s="1"/>
  <c r="V943" i="3"/>
  <c r="AA943" i="3" s="1"/>
  <c r="V942" i="3"/>
  <c r="AA942" i="3" s="1"/>
  <c r="V941" i="3"/>
  <c r="V940" i="3"/>
  <c r="V939" i="3"/>
  <c r="V938" i="3"/>
  <c r="V937" i="3"/>
  <c r="V936" i="3"/>
  <c r="AA936" i="3" s="1"/>
  <c r="V935" i="3"/>
  <c r="AA935" i="3" s="1"/>
  <c r="V934" i="3"/>
  <c r="V933" i="3"/>
  <c r="V932" i="3"/>
  <c r="V931" i="3"/>
  <c r="AA931" i="3" s="1"/>
  <c r="V930" i="3"/>
  <c r="V929" i="3"/>
  <c r="V928" i="3"/>
  <c r="AA928" i="3" s="1"/>
  <c r="V927" i="3"/>
  <c r="AA927" i="3" s="1"/>
  <c r="V926" i="3"/>
  <c r="AA926" i="3" s="1"/>
  <c r="V925" i="3"/>
  <c r="V924" i="3"/>
  <c r="V923" i="3"/>
  <c r="AA923" i="3" s="1"/>
  <c r="V966" i="3"/>
  <c r="V965" i="3"/>
  <c r="V964" i="3"/>
  <c r="V963" i="3"/>
  <c r="V962" i="3"/>
  <c r="V961" i="3"/>
  <c r="AA961" i="3" s="1"/>
  <c r="V960" i="3"/>
  <c r="V959" i="3"/>
  <c r="AA959" i="3" s="1"/>
  <c r="V958" i="3"/>
  <c r="V957" i="3"/>
  <c r="AA957" i="3" s="1"/>
  <c r="V956" i="3"/>
  <c r="AA956" i="3" s="1"/>
  <c r="V955" i="3"/>
  <c r="V954" i="3"/>
  <c r="V953" i="3"/>
  <c r="V952" i="3"/>
  <c r="V951" i="3"/>
  <c r="AA951" i="3" s="1"/>
  <c r="V950" i="3"/>
  <c r="V949" i="3"/>
  <c r="V948" i="3"/>
  <c r="V947" i="3"/>
  <c r="V946" i="3"/>
  <c r="V969" i="3"/>
  <c r="V970" i="3"/>
  <c r="V971" i="3"/>
  <c r="V986" i="3"/>
  <c r="V985" i="3"/>
  <c r="V984" i="3"/>
  <c r="V983" i="3"/>
  <c r="V982" i="3"/>
  <c r="V981" i="3"/>
  <c r="V980" i="3"/>
  <c r="V979" i="3"/>
  <c r="V978" i="3"/>
  <c r="V977" i="3"/>
  <c r="V976" i="3"/>
  <c r="V975" i="3"/>
  <c r="V974" i="3"/>
  <c r="V973" i="3"/>
  <c r="V972" i="3"/>
  <c r="V987" i="3"/>
  <c r="V989" i="3"/>
  <c r="V988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AA962" i="3"/>
  <c r="AA960" i="3"/>
  <c r="AA954" i="3"/>
  <c r="AA953" i="3"/>
  <c r="AA952" i="3"/>
  <c r="AA946" i="3"/>
  <c r="AA966" i="3"/>
  <c r="AA965" i="3"/>
  <c r="AA964" i="3"/>
  <c r="AA963" i="3"/>
  <c r="AA958" i="3"/>
  <c r="AA955" i="3"/>
  <c r="AA950" i="3"/>
  <c r="AA949" i="3"/>
  <c r="AA948" i="3"/>
  <c r="AA947" i="3"/>
  <c r="AA896" i="3"/>
  <c r="AA892" i="3"/>
  <c r="AA891" i="3"/>
  <c r="AA888" i="3"/>
  <c r="AA884" i="3"/>
  <c r="AA883" i="3"/>
  <c r="AA880" i="3"/>
  <c r="AA920" i="3"/>
  <c r="AA917" i="3"/>
  <c r="AA912" i="3"/>
  <c r="AA904" i="3"/>
  <c r="AA901" i="3"/>
  <c r="AA919" i="3"/>
  <c r="AA918" i="3"/>
  <c r="AA915" i="3"/>
  <c r="AA911" i="3"/>
  <c r="AA910" i="3"/>
  <c r="AA908" i="3"/>
  <c r="AA907" i="3"/>
  <c r="AA903" i="3"/>
  <c r="AA902" i="3"/>
  <c r="AA941" i="3"/>
  <c r="AA940" i="3"/>
  <c r="AA934" i="3"/>
  <c r="AA933" i="3"/>
  <c r="AA932" i="3"/>
  <c r="AA939" i="3"/>
  <c r="AA938" i="3"/>
  <c r="AA937" i="3"/>
  <c r="AA930" i="3"/>
  <c r="AA929" i="3"/>
  <c r="AA925" i="3"/>
  <c r="AA924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AC989" i="3"/>
  <c r="AD989" i="3" s="1"/>
  <c r="AH987" i="3"/>
  <c r="AG987" i="3"/>
  <c r="AF987" i="3"/>
  <c r="AE987" i="3"/>
  <c r="AC987" i="3"/>
  <c r="AD987" i="3" s="1"/>
  <c r="AH986" i="3"/>
  <c r="AG986" i="3"/>
  <c r="AF986" i="3"/>
  <c r="AE986" i="3"/>
  <c r="AH985" i="3"/>
  <c r="AG985" i="3"/>
  <c r="AI985" i="3" s="1"/>
  <c r="AF985" i="3"/>
  <c r="AE985" i="3"/>
  <c r="AH984" i="3"/>
  <c r="AG984" i="3"/>
  <c r="AF984" i="3"/>
  <c r="AE984" i="3"/>
  <c r="AC984" i="3"/>
  <c r="AD984" i="3" s="1"/>
  <c r="AH983" i="3"/>
  <c r="AG983" i="3"/>
  <c r="AF983" i="3"/>
  <c r="AE983" i="3"/>
  <c r="AH982" i="3"/>
  <c r="AG982" i="3"/>
  <c r="AF982" i="3"/>
  <c r="AE982" i="3"/>
  <c r="AC982" i="3"/>
  <c r="AD982" i="3" s="1"/>
  <c r="AH981" i="3"/>
  <c r="AG981" i="3"/>
  <c r="AI981" i="3" s="1"/>
  <c r="AF981" i="3"/>
  <c r="AE981" i="3"/>
  <c r="AH980" i="3"/>
  <c r="AG980" i="3"/>
  <c r="AF980" i="3"/>
  <c r="AE980" i="3"/>
  <c r="AH979" i="3"/>
  <c r="AG979" i="3"/>
  <c r="AF979" i="3"/>
  <c r="AE979" i="3"/>
  <c r="AC979" i="3"/>
  <c r="AH978" i="3"/>
  <c r="AG978" i="3"/>
  <c r="AF978" i="3"/>
  <c r="AE978" i="3"/>
  <c r="AH977" i="3"/>
  <c r="AG977" i="3"/>
  <c r="AF977" i="3"/>
  <c r="AE977" i="3"/>
  <c r="T977" i="3"/>
  <c r="AJ977" i="3" s="1"/>
  <c r="AH976" i="3"/>
  <c r="AG976" i="3"/>
  <c r="AF976" i="3"/>
  <c r="AE976" i="3"/>
  <c r="AH975" i="3"/>
  <c r="AG975" i="3"/>
  <c r="AF975" i="3"/>
  <c r="AE975" i="3"/>
  <c r="AH974" i="3"/>
  <c r="AG974" i="3"/>
  <c r="AI974" i="3" s="1"/>
  <c r="AF974" i="3"/>
  <c r="AE974" i="3"/>
  <c r="AH973" i="3"/>
  <c r="AG973" i="3"/>
  <c r="AF973" i="3"/>
  <c r="AE973" i="3"/>
  <c r="AH972" i="3"/>
  <c r="AG972" i="3"/>
  <c r="AF972" i="3"/>
  <c r="AE972" i="3"/>
  <c r="AH971" i="3"/>
  <c r="AG971" i="3"/>
  <c r="AI971" i="3" s="1"/>
  <c r="AF971" i="3"/>
  <c r="AE971" i="3"/>
  <c r="AH970" i="3"/>
  <c r="AI970" i="3" s="1"/>
  <c r="AG970" i="3"/>
  <c r="AF970" i="3"/>
  <c r="AE970" i="3"/>
  <c r="T970" i="3"/>
  <c r="AH969" i="3"/>
  <c r="AG969" i="3"/>
  <c r="AF969" i="3"/>
  <c r="AE969" i="3"/>
  <c r="AK968" i="3"/>
  <c r="AJ968" i="3"/>
  <c r="AH968" i="3"/>
  <c r="AG968" i="3"/>
  <c r="AF968" i="3"/>
  <c r="AE968" i="3"/>
  <c r="AC967" i="3"/>
  <c r="H989" i="3"/>
  <c r="W989" i="3" s="1"/>
  <c r="G989" i="3"/>
  <c r="E989" i="3"/>
  <c r="AC977" i="3" s="1"/>
  <c r="AD977" i="3" s="1"/>
  <c r="D989" i="3"/>
  <c r="C989" i="3"/>
  <c r="B989" i="3"/>
  <c r="A989" i="3"/>
  <c r="S989" i="3" s="1"/>
  <c r="H988" i="3"/>
  <c r="W988" i="3" s="1"/>
  <c r="AI989" i="3" s="1"/>
  <c r="G988" i="3"/>
  <c r="E988" i="3"/>
  <c r="D988" i="3"/>
  <c r="C988" i="3"/>
  <c r="T988" i="3" s="1"/>
  <c r="B988" i="3"/>
  <c r="A988" i="3"/>
  <c r="S988" i="3" s="1"/>
  <c r="H987" i="3"/>
  <c r="W987" i="3" s="1"/>
  <c r="G987" i="3"/>
  <c r="E987" i="3"/>
  <c r="U987" i="3" s="1"/>
  <c r="AK987" i="3" s="1"/>
  <c r="D987" i="3"/>
  <c r="C987" i="3"/>
  <c r="T987" i="3" s="1"/>
  <c r="B987" i="3"/>
  <c r="A987" i="3"/>
  <c r="S987" i="3" s="1"/>
  <c r="H986" i="3"/>
  <c r="W986" i="3" s="1"/>
  <c r="G986" i="3"/>
  <c r="E986" i="3"/>
  <c r="U986" i="3" s="1"/>
  <c r="AK986" i="3" s="1"/>
  <c r="D986" i="3"/>
  <c r="C986" i="3"/>
  <c r="T986" i="3" s="1"/>
  <c r="B986" i="3"/>
  <c r="A986" i="3"/>
  <c r="S986" i="3" s="1"/>
  <c r="H985" i="3"/>
  <c r="W985" i="3" s="1"/>
  <c r="G985" i="3"/>
  <c r="E985" i="3"/>
  <c r="U985" i="3" s="1"/>
  <c r="AK985" i="3" s="1"/>
  <c r="D985" i="3"/>
  <c r="C985" i="3"/>
  <c r="T985" i="3" s="1"/>
  <c r="B985" i="3"/>
  <c r="A985" i="3"/>
  <c r="S985" i="3" s="1"/>
  <c r="H984" i="3"/>
  <c r="W984" i="3" s="1"/>
  <c r="G984" i="3"/>
  <c r="E984" i="3"/>
  <c r="U984" i="3" s="1"/>
  <c r="AK984" i="3" s="1"/>
  <c r="D984" i="3"/>
  <c r="C984" i="3"/>
  <c r="T984" i="3" s="1"/>
  <c r="B984" i="3"/>
  <c r="A984" i="3"/>
  <c r="S984" i="3" s="1"/>
  <c r="H983" i="3"/>
  <c r="W983" i="3" s="1"/>
  <c r="G983" i="3"/>
  <c r="E983" i="3"/>
  <c r="U983" i="3" s="1"/>
  <c r="AK983" i="3" s="1"/>
  <c r="D983" i="3"/>
  <c r="C983" i="3"/>
  <c r="T983" i="3" s="1"/>
  <c r="B983" i="3"/>
  <c r="A983" i="3"/>
  <c r="S983" i="3" s="1"/>
  <c r="H982" i="3"/>
  <c r="W982" i="3" s="1"/>
  <c r="G982" i="3"/>
  <c r="E982" i="3"/>
  <c r="U982" i="3" s="1"/>
  <c r="AK982" i="3" s="1"/>
  <c r="D982" i="3"/>
  <c r="C982" i="3"/>
  <c r="T982" i="3" s="1"/>
  <c r="B982" i="3"/>
  <c r="A982" i="3"/>
  <c r="S982" i="3" s="1"/>
  <c r="H981" i="3"/>
  <c r="W981" i="3" s="1"/>
  <c r="G981" i="3"/>
  <c r="E981" i="3"/>
  <c r="U981" i="3" s="1"/>
  <c r="AK981" i="3" s="1"/>
  <c r="D981" i="3"/>
  <c r="C981" i="3"/>
  <c r="T981" i="3" s="1"/>
  <c r="B981" i="3"/>
  <c r="A981" i="3"/>
  <c r="S981" i="3" s="1"/>
  <c r="H980" i="3"/>
  <c r="W980" i="3" s="1"/>
  <c r="G980" i="3"/>
  <c r="E980" i="3"/>
  <c r="U980" i="3" s="1"/>
  <c r="AK980" i="3" s="1"/>
  <c r="D980" i="3"/>
  <c r="C980" i="3"/>
  <c r="T980" i="3" s="1"/>
  <c r="B980" i="3"/>
  <c r="A980" i="3"/>
  <c r="S980" i="3" s="1"/>
  <c r="H979" i="3"/>
  <c r="W979" i="3" s="1"/>
  <c r="G979" i="3"/>
  <c r="E979" i="3"/>
  <c r="U979" i="3" s="1"/>
  <c r="AK979" i="3" s="1"/>
  <c r="D979" i="3"/>
  <c r="C979" i="3"/>
  <c r="T979" i="3" s="1"/>
  <c r="B979" i="3"/>
  <c r="A979" i="3"/>
  <c r="S979" i="3" s="1"/>
  <c r="H978" i="3"/>
  <c r="W978" i="3" s="1"/>
  <c r="G978" i="3"/>
  <c r="E978" i="3"/>
  <c r="U978" i="3" s="1"/>
  <c r="AK978" i="3" s="1"/>
  <c r="D978" i="3"/>
  <c r="C978" i="3"/>
  <c r="T978" i="3" s="1"/>
  <c r="AJ978" i="3" s="1"/>
  <c r="B978" i="3"/>
  <c r="A978" i="3"/>
  <c r="S978" i="3" s="1"/>
  <c r="H977" i="3"/>
  <c r="W977" i="3" s="1"/>
  <c r="G977" i="3"/>
  <c r="E977" i="3"/>
  <c r="U977" i="3" s="1"/>
  <c r="AK977" i="3" s="1"/>
  <c r="D977" i="3"/>
  <c r="C977" i="3"/>
  <c r="B977" i="3"/>
  <c r="A977" i="3"/>
  <c r="S977" i="3" s="1"/>
  <c r="H976" i="3"/>
  <c r="W976" i="3" s="1"/>
  <c r="G976" i="3"/>
  <c r="E976" i="3"/>
  <c r="U976" i="3" s="1"/>
  <c r="AK976" i="3" s="1"/>
  <c r="D976" i="3"/>
  <c r="C976" i="3"/>
  <c r="T976" i="3" s="1"/>
  <c r="AJ976" i="3" s="1"/>
  <c r="B976" i="3"/>
  <c r="A976" i="3"/>
  <c r="S976" i="3" s="1"/>
  <c r="H975" i="3"/>
  <c r="W975" i="3" s="1"/>
  <c r="G975" i="3"/>
  <c r="E975" i="3"/>
  <c r="U975" i="3" s="1"/>
  <c r="AK975" i="3" s="1"/>
  <c r="D975" i="3"/>
  <c r="C975" i="3"/>
  <c r="T975" i="3" s="1"/>
  <c r="B975" i="3"/>
  <c r="A975" i="3"/>
  <c r="S975" i="3" s="1"/>
  <c r="H974" i="3"/>
  <c r="W974" i="3" s="1"/>
  <c r="G974" i="3"/>
  <c r="E974" i="3"/>
  <c r="U974" i="3" s="1"/>
  <c r="AK974" i="3" s="1"/>
  <c r="D974" i="3"/>
  <c r="C974" i="3"/>
  <c r="T974" i="3" s="1"/>
  <c r="AJ974" i="3" s="1"/>
  <c r="B974" i="3"/>
  <c r="A974" i="3"/>
  <c r="S974" i="3" s="1"/>
  <c r="H973" i="3"/>
  <c r="W973" i="3" s="1"/>
  <c r="G973" i="3"/>
  <c r="E973" i="3"/>
  <c r="U973" i="3" s="1"/>
  <c r="AK973" i="3" s="1"/>
  <c r="D973" i="3"/>
  <c r="C973" i="3"/>
  <c r="T973" i="3" s="1"/>
  <c r="AJ973" i="3" s="1"/>
  <c r="B973" i="3"/>
  <c r="A973" i="3"/>
  <c r="S973" i="3" s="1"/>
  <c r="H972" i="3"/>
  <c r="W972" i="3" s="1"/>
  <c r="G972" i="3"/>
  <c r="E972" i="3"/>
  <c r="U972" i="3" s="1"/>
  <c r="AK972" i="3" s="1"/>
  <c r="D972" i="3"/>
  <c r="C972" i="3"/>
  <c r="T972" i="3" s="1"/>
  <c r="AJ972" i="3" s="1"/>
  <c r="B972" i="3"/>
  <c r="A972" i="3"/>
  <c r="S972" i="3" s="1"/>
  <c r="H971" i="3"/>
  <c r="W971" i="3" s="1"/>
  <c r="G971" i="3"/>
  <c r="E971" i="3"/>
  <c r="U971" i="3" s="1"/>
  <c r="AK971" i="3" s="1"/>
  <c r="D971" i="3"/>
  <c r="C971" i="3"/>
  <c r="T971" i="3" s="1"/>
  <c r="AJ971" i="3" s="1"/>
  <c r="B971" i="3"/>
  <c r="A971" i="3"/>
  <c r="S971" i="3" s="1"/>
  <c r="H970" i="3"/>
  <c r="W970" i="3" s="1"/>
  <c r="G970" i="3"/>
  <c r="E970" i="3"/>
  <c r="U970" i="3" s="1"/>
  <c r="AK970" i="3" s="1"/>
  <c r="D970" i="3"/>
  <c r="C970" i="3"/>
  <c r="B970" i="3"/>
  <c r="H969" i="3"/>
  <c r="W969" i="3" s="1"/>
  <c r="G969" i="3"/>
  <c r="E969" i="3"/>
  <c r="U969" i="3" s="1"/>
  <c r="AK969" i="3" s="1"/>
  <c r="D969" i="3"/>
  <c r="C969" i="3"/>
  <c r="T969" i="3" s="1"/>
  <c r="AJ969" i="3" s="1"/>
  <c r="B969" i="3"/>
  <c r="A969" i="3"/>
  <c r="S969" i="3" s="1"/>
  <c r="H968" i="3"/>
  <c r="G968" i="3"/>
  <c r="E968" i="3"/>
  <c r="D968" i="3"/>
  <c r="C968" i="3"/>
  <c r="B968" i="3"/>
  <c r="A968" i="3"/>
  <c r="A967" i="3"/>
  <c r="S967" i="3" s="1"/>
  <c r="AC966" i="3"/>
  <c r="AD966" i="3" s="1"/>
  <c r="AI964" i="3"/>
  <c r="AH964" i="3"/>
  <c r="AG964" i="3"/>
  <c r="AF964" i="3"/>
  <c r="AE964" i="3"/>
  <c r="AC964" i="3"/>
  <c r="AD964" i="3" s="1"/>
  <c r="AH963" i="3"/>
  <c r="AI963" i="3" s="1"/>
  <c r="AG963" i="3"/>
  <c r="AF963" i="3"/>
  <c r="AE963" i="3"/>
  <c r="AH962" i="3"/>
  <c r="AG962" i="3"/>
  <c r="AI962" i="3" s="1"/>
  <c r="AF962" i="3"/>
  <c r="AE962" i="3"/>
  <c r="AH961" i="3"/>
  <c r="AG961" i="3"/>
  <c r="AF961" i="3"/>
  <c r="AE961" i="3"/>
  <c r="AC961" i="3"/>
  <c r="AD961" i="3" s="1"/>
  <c r="AH960" i="3"/>
  <c r="AG960" i="3"/>
  <c r="AI960" i="3" s="1"/>
  <c r="AF960" i="3"/>
  <c r="AE960" i="3"/>
  <c r="AH959" i="3"/>
  <c r="AG959" i="3"/>
  <c r="AF959" i="3"/>
  <c r="AE959" i="3"/>
  <c r="AC959" i="3"/>
  <c r="AD959" i="3" s="1"/>
  <c r="AH958" i="3"/>
  <c r="AG958" i="3"/>
  <c r="AI958" i="3" s="1"/>
  <c r="AF958" i="3"/>
  <c r="AE958" i="3"/>
  <c r="AH957" i="3"/>
  <c r="AG957" i="3"/>
  <c r="AF957" i="3"/>
  <c r="AE957" i="3"/>
  <c r="AH956" i="3"/>
  <c r="AG956" i="3"/>
  <c r="AF956" i="3"/>
  <c r="AE956" i="3"/>
  <c r="AC956" i="3"/>
  <c r="AH955" i="3"/>
  <c r="AG955" i="3"/>
  <c r="AF955" i="3"/>
  <c r="AE955" i="3"/>
  <c r="AH954" i="3"/>
  <c r="AG954" i="3"/>
  <c r="AF954" i="3"/>
  <c r="AE954" i="3"/>
  <c r="AH953" i="3"/>
  <c r="AG953" i="3"/>
  <c r="AI953" i="3" s="1"/>
  <c r="AF953" i="3"/>
  <c r="AE953" i="3"/>
  <c r="AH952" i="3"/>
  <c r="AI952" i="3" s="1"/>
  <c r="AG952" i="3"/>
  <c r="AF952" i="3"/>
  <c r="AE952" i="3"/>
  <c r="AH951" i="3"/>
  <c r="AG951" i="3"/>
  <c r="AI951" i="3" s="1"/>
  <c r="AF951" i="3"/>
  <c r="AE951" i="3"/>
  <c r="AH950" i="3"/>
  <c r="AG950" i="3"/>
  <c r="AF950" i="3"/>
  <c r="AE950" i="3"/>
  <c r="AH949" i="3"/>
  <c r="AG949" i="3"/>
  <c r="AF949" i="3"/>
  <c r="AE949" i="3"/>
  <c r="AH948" i="3"/>
  <c r="AI948" i="3" s="1"/>
  <c r="AG948" i="3"/>
  <c r="AF948" i="3"/>
  <c r="AE948" i="3"/>
  <c r="AH947" i="3"/>
  <c r="AG947" i="3"/>
  <c r="AF947" i="3"/>
  <c r="AH946" i="3"/>
  <c r="AG946" i="3"/>
  <c r="AF946" i="3"/>
  <c r="AE946" i="3"/>
  <c r="AK945" i="3"/>
  <c r="AJ945" i="3"/>
  <c r="AH945" i="3"/>
  <c r="AG945" i="3"/>
  <c r="AF945" i="3"/>
  <c r="AE945" i="3"/>
  <c r="AC944" i="3"/>
  <c r="H966" i="3"/>
  <c r="W966" i="3" s="1"/>
  <c r="G966" i="3"/>
  <c r="E966" i="3"/>
  <c r="U966" i="3" s="1"/>
  <c r="D966" i="3"/>
  <c r="C966" i="3"/>
  <c r="T966" i="3" s="1"/>
  <c r="B966" i="3"/>
  <c r="A966" i="3"/>
  <c r="S966" i="3" s="1"/>
  <c r="H965" i="3"/>
  <c r="W965" i="3" s="1"/>
  <c r="AI966" i="3" s="1"/>
  <c r="G965" i="3"/>
  <c r="E965" i="3"/>
  <c r="D965" i="3"/>
  <c r="C965" i="3"/>
  <c r="B965" i="3"/>
  <c r="A965" i="3"/>
  <c r="S965" i="3" s="1"/>
  <c r="H964" i="3"/>
  <c r="W964" i="3" s="1"/>
  <c r="G964" i="3"/>
  <c r="E964" i="3"/>
  <c r="U964" i="3" s="1"/>
  <c r="AK964" i="3" s="1"/>
  <c r="D964" i="3"/>
  <c r="C964" i="3"/>
  <c r="T964" i="3" s="1"/>
  <c r="B964" i="3"/>
  <c r="A964" i="3"/>
  <c r="S964" i="3" s="1"/>
  <c r="H963" i="3"/>
  <c r="W963" i="3" s="1"/>
  <c r="G963" i="3"/>
  <c r="E963" i="3"/>
  <c r="U963" i="3" s="1"/>
  <c r="AK963" i="3" s="1"/>
  <c r="D963" i="3"/>
  <c r="C963" i="3"/>
  <c r="T963" i="3" s="1"/>
  <c r="B963" i="3"/>
  <c r="A963" i="3"/>
  <c r="S963" i="3" s="1"/>
  <c r="H962" i="3"/>
  <c r="W962" i="3" s="1"/>
  <c r="G962" i="3"/>
  <c r="E962" i="3"/>
  <c r="U962" i="3" s="1"/>
  <c r="AK962" i="3" s="1"/>
  <c r="D962" i="3"/>
  <c r="C962" i="3"/>
  <c r="T962" i="3" s="1"/>
  <c r="B962" i="3"/>
  <c r="A962" i="3"/>
  <c r="S962" i="3" s="1"/>
  <c r="H961" i="3"/>
  <c r="W961" i="3" s="1"/>
  <c r="G961" i="3"/>
  <c r="E961" i="3"/>
  <c r="U961" i="3" s="1"/>
  <c r="AK961" i="3" s="1"/>
  <c r="D961" i="3"/>
  <c r="C961" i="3"/>
  <c r="T961" i="3" s="1"/>
  <c r="AJ961" i="3" s="1"/>
  <c r="B961" i="3"/>
  <c r="A961" i="3"/>
  <c r="S961" i="3" s="1"/>
  <c r="H960" i="3"/>
  <c r="W960" i="3" s="1"/>
  <c r="G960" i="3"/>
  <c r="E960" i="3"/>
  <c r="U960" i="3" s="1"/>
  <c r="AK960" i="3" s="1"/>
  <c r="D960" i="3"/>
  <c r="C960" i="3"/>
  <c r="T960" i="3" s="1"/>
  <c r="B960" i="3"/>
  <c r="A960" i="3"/>
  <c r="S960" i="3" s="1"/>
  <c r="H959" i="3"/>
  <c r="W959" i="3" s="1"/>
  <c r="G959" i="3"/>
  <c r="E959" i="3"/>
  <c r="U959" i="3" s="1"/>
  <c r="AK959" i="3" s="1"/>
  <c r="D959" i="3"/>
  <c r="C959" i="3"/>
  <c r="T959" i="3" s="1"/>
  <c r="B959" i="3"/>
  <c r="A959" i="3"/>
  <c r="S959" i="3" s="1"/>
  <c r="H958" i="3"/>
  <c r="W958" i="3" s="1"/>
  <c r="G958" i="3"/>
  <c r="E958" i="3"/>
  <c r="U958" i="3" s="1"/>
  <c r="AK958" i="3" s="1"/>
  <c r="D958" i="3"/>
  <c r="C958" i="3"/>
  <c r="T958" i="3" s="1"/>
  <c r="B958" i="3"/>
  <c r="A958" i="3"/>
  <c r="S958" i="3" s="1"/>
  <c r="H957" i="3"/>
  <c r="W957" i="3" s="1"/>
  <c r="G957" i="3"/>
  <c r="E957" i="3"/>
  <c r="U957" i="3" s="1"/>
  <c r="AK957" i="3" s="1"/>
  <c r="D957" i="3"/>
  <c r="C957" i="3"/>
  <c r="T957" i="3" s="1"/>
  <c r="B957" i="3"/>
  <c r="A957" i="3"/>
  <c r="S957" i="3" s="1"/>
  <c r="H956" i="3"/>
  <c r="W956" i="3" s="1"/>
  <c r="G956" i="3"/>
  <c r="E956" i="3"/>
  <c r="U956" i="3" s="1"/>
  <c r="AK956" i="3" s="1"/>
  <c r="D956" i="3"/>
  <c r="C956" i="3"/>
  <c r="T956" i="3" s="1"/>
  <c r="B956" i="3"/>
  <c r="A956" i="3"/>
  <c r="S956" i="3" s="1"/>
  <c r="H955" i="3"/>
  <c r="W955" i="3" s="1"/>
  <c r="G955" i="3"/>
  <c r="E955" i="3"/>
  <c r="U955" i="3" s="1"/>
  <c r="AK955" i="3" s="1"/>
  <c r="D955" i="3"/>
  <c r="C955" i="3"/>
  <c r="T955" i="3" s="1"/>
  <c r="B955" i="3"/>
  <c r="A955" i="3"/>
  <c r="S955" i="3" s="1"/>
  <c r="H954" i="3"/>
  <c r="W954" i="3" s="1"/>
  <c r="G954" i="3"/>
  <c r="E954" i="3"/>
  <c r="U954" i="3" s="1"/>
  <c r="AK954" i="3" s="1"/>
  <c r="D954" i="3"/>
  <c r="C954" i="3"/>
  <c r="T954" i="3" s="1"/>
  <c r="B954" i="3"/>
  <c r="A954" i="3"/>
  <c r="S954" i="3" s="1"/>
  <c r="H953" i="3"/>
  <c r="W953" i="3" s="1"/>
  <c r="G953" i="3"/>
  <c r="E953" i="3"/>
  <c r="U953" i="3" s="1"/>
  <c r="AK953" i="3" s="1"/>
  <c r="D953" i="3"/>
  <c r="C953" i="3"/>
  <c r="T953" i="3" s="1"/>
  <c r="B953" i="3"/>
  <c r="A953" i="3"/>
  <c r="S953" i="3" s="1"/>
  <c r="H952" i="3"/>
  <c r="W952" i="3" s="1"/>
  <c r="G952" i="3"/>
  <c r="E952" i="3"/>
  <c r="U952" i="3" s="1"/>
  <c r="AK952" i="3" s="1"/>
  <c r="D952" i="3"/>
  <c r="C952" i="3"/>
  <c r="T952" i="3" s="1"/>
  <c r="B952" i="3"/>
  <c r="A952" i="3"/>
  <c r="S952" i="3" s="1"/>
  <c r="H951" i="3"/>
  <c r="W951" i="3" s="1"/>
  <c r="G951" i="3"/>
  <c r="E951" i="3"/>
  <c r="U951" i="3" s="1"/>
  <c r="AK951" i="3" s="1"/>
  <c r="D951" i="3"/>
  <c r="C951" i="3"/>
  <c r="T951" i="3" s="1"/>
  <c r="B951" i="3"/>
  <c r="A951" i="3"/>
  <c r="S951" i="3" s="1"/>
  <c r="H950" i="3"/>
  <c r="W950" i="3" s="1"/>
  <c r="G950" i="3"/>
  <c r="E950" i="3"/>
  <c r="U950" i="3" s="1"/>
  <c r="AK950" i="3" s="1"/>
  <c r="D950" i="3"/>
  <c r="C950" i="3"/>
  <c r="T950" i="3" s="1"/>
  <c r="AJ950" i="3" s="1"/>
  <c r="B950" i="3"/>
  <c r="A950" i="3"/>
  <c r="S950" i="3" s="1"/>
  <c r="H949" i="3"/>
  <c r="W949" i="3" s="1"/>
  <c r="G949" i="3"/>
  <c r="E949" i="3"/>
  <c r="U949" i="3" s="1"/>
  <c r="AK949" i="3" s="1"/>
  <c r="D949" i="3"/>
  <c r="C949" i="3"/>
  <c r="T949" i="3" s="1"/>
  <c r="AJ949" i="3" s="1"/>
  <c r="B949" i="3"/>
  <c r="A949" i="3"/>
  <c r="S949" i="3" s="1"/>
  <c r="H948" i="3"/>
  <c r="W948" i="3" s="1"/>
  <c r="G948" i="3"/>
  <c r="E948" i="3"/>
  <c r="U948" i="3" s="1"/>
  <c r="AK948" i="3" s="1"/>
  <c r="D948" i="3"/>
  <c r="C948" i="3"/>
  <c r="T948" i="3" s="1"/>
  <c r="AJ948" i="3" s="1"/>
  <c r="B948" i="3"/>
  <c r="A948" i="3"/>
  <c r="S948" i="3" s="1"/>
  <c r="H947" i="3"/>
  <c r="W947" i="3" s="1"/>
  <c r="G947" i="3"/>
  <c r="E947" i="3"/>
  <c r="U947" i="3" s="1"/>
  <c r="AK947" i="3" s="1"/>
  <c r="D947" i="3"/>
  <c r="C947" i="3"/>
  <c r="T947" i="3" s="1"/>
  <c r="AJ947" i="3" s="1"/>
  <c r="B947" i="3"/>
  <c r="H946" i="3"/>
  <c r="W946" i="3" s="1"/>
  <c r="G946" i="3"/>
  <c r="E946" i="3"/>
  <c r="U946" i="3" s="1"/>
  <c r="AK946" i="3" s="1"/>
  <c r="D946" i="3"/>
  <c r="C946" i="3"/>
  <c r="T946" i="3" s="1"/>
  <c r="AJ946" i="3" s="1"/>
  <c r="B946" i="3"/>
  <c r="A946" i="3"/>
  <c r="S946" i="3" s="1"/>
  <c r="H945" i="3"/>
  <c r="G945" i="3"/>
  <c r="E945" i="3"/>
  <c r="D945" i="3"/>
  <c r="C945" i="3"/>
  <c r="B945" i="3"/>
  <c r="A945" i="3"/>
  <c r="A944" i="3"/>
  <c r="S944" i="3" s="1"/>
  <c r="AC943" i="3"/>
  <c r="AD943" i="3" s="1"/>
  <c r="AH941" i="3"/>
  <c r="AG941" i="3"/>
  <c r="AF941" i="3"/>
  <c r="AE941" i="3"/>
  <c r="AC941" i="3"/>
  <c r="AD941" i="3" s="1"/>
  <c r="AH940" i="3"/>
  <c r="AG940" i="3"/>
  <c r="AI940" i="3" s="1"/>
  <c r="AF940" i="3"/>
  <c r="AE940" i="3"/>
  <c r="AH939" i="3"/>
  <c r="AG939" i="3"/>
  <c r="AF939" i="3"/>
  <c r="AE939" i="3"/>
  <c r="AH938" i="3"/>
  <c r="AG938" i="3"/>
  <c r="AI938" i="3" s="1"/>
  <c r="AF938" i="3"/>
  <c r="AE938" i="3"/>
  <c r="AC938" i="3"/>
  <c r="AD938" i="3" s="1"/>
  <c r="AH937" i="3"/>
  <c r="AG937" i="3"/>
  <c r="AI937" i="3" s="1"/>
  <c r="AF937" i="3"/>
  <c r="AE937" i="3"/>
  <c r="U937" i="3"/>
  <c r="AK937" i="3" s="1"/>
  <c r="AH936" i="3"/>
  <c r="AG936" i="3"/>
  <c r="AI936" i="3" s="1"/>
  <c r="AF936" i="3"/>
  <c r="AE936" i="3"/>
  <c r="AC936" i="3"/>
  <c r="AD936" i="3" s="1"/>
  <c r="AH935" i="3"/>
  <c r="AG935" i="3"/>
  <c r="AI935" i="3" s="1"/>
  <c r="AF935" i="3"/>
  <c r="AE935" i="3"/>
  <c r="AH934" i="3"/>
  <c r="AG934" i="3"/>
  <c r="AF934" i="3"/>
  <c r="AE934" i="3"/>
  <c r="AH933" i="3"/>
  <c r="AG933" i="3"/>
  <c r="AI933" i="3" s="1"/>
  <c r="AF933" i="3"/>
  <c r="AE933" i="3"/>
  <c r="AC933" i="3"/>
  <c r="AH932" i="3"/>
  <c r="AI932" i="3" s="1"/>
  <c r="AG932" i="3"/>
  <c r="AF932" i="3"/>
  <c r="AE932" i="3"/>
  <c r="T932" i="3"/>
  <c r="AH931" i="3"/>
  <c r="AG931" i="3"/>
  <c r="AF931" i="3"/>
  <c r="AE931" i="3"/>
  <c r="AH930" i="3"/>
  <c r="AG930" i="3"/>
  <c r="AI930" i="3" s="1"/>
  <c r="AF930" i="3"/>
  <c r="AE930" i="3"/>
  <c r="AH929" i="3"/>
  <c r="AG929" i="3"/>
  <c r="AF929" i="3"/>
  <c r="AE929" i="3"/>
  <c r="AC929" i="3"/>
  <c r="AD929" i="3" s="1"/>
  <c r="AH928" i="3"/>
  <c r="AG928" i="3"/>
  <c r="AF928" i="3"/>
  <c r="AE928" i="3"/>
  <c r="AH927" i="3"/>
  <c r="AG927" i="3"/>
  <c r="AF927" i="3"/>
  <c r="AE927" i="3"/>
  <c r="AH926" i="3"/>
  <c r="AG926" i="3"/>
  <c r="AF926" i="3"/>
  <c r="AE926" i="3"/>
  <c r="AH925" i="3"/>
  <c r="AG925" i="3"/>
  <c r="AF925" i="3"/>
  <c r="AE925" i="3"/>
  <c r="AH924" i="3"/>
  <c r="AG924" i="3"/>
  <c r="AF924" i="3"/>
  <c r="AH923" i="3"/>
  <c r="AG923" i="3"/>
  <c r="AF923" i="3"/>
  <c r="AE923" i="3"/>
  <c r="AK922" i="3"/>
  <c r="AJ922" i="3"/>
  <c r="AH922" i="3"/>
  <c r="AG922" i="3"/>
  <c r="AF922" i="3"/>
  <c r="AE922" i="3"/>
  <c r="AC921" i="3"/>
  <c r="H943" i="3"/>
  <c r="W943" i="3" s="1"/>
  <c r="G943" i="3"/>
  <c r="E943" i="3"/>
  <c r="U943" i="3" s="1"/>
  <c r="D943" i="3"/>
  <c r="C943" i="3"/>
  <c r="T943" i="3" s="1"/>
  <c r="B943" i="3"/>
  <c r="A943" i="3"/>
  <c r="S943" i="3" s="1"/>
  <c r="H942" i="3"/>
  <c r="W942" i="3" s="1"/>
  <c r="AI943" i="3" s="1"/>
  <c r="G942" i="3"/>
  <c r="E942" i="3"/>
  <c r="U942" i="3" s="1"/>
  <c r="AH943" i="3" s="1"/>
  <c r="D942" i="3"/>
  <c r="C942" i="3"/>
  <c r="T942" i="3" s="1"/>
  <c r="B942" i="3"/>
  <c r="A942" i="3"/>
  <c r="S942" i="3" s="1"/>
  <c r="H941" i="3"/>
  <c r="W941" i="3" s="1"/>
  <c r="G941" i="3"/>
  <c r="E941" i="3"/>
  <c r="U941" i="3" s="1"/>
  <c r="AK941" i="3" s="1"/>
  <c r="D941" i="3"/>
  <c r="C941" i="3"/>
  <c r="T941" i="3" s="1"/>
  <c r="B941" i="3"/>
  <c r="A941" i="3"/>
  <c r="S941" i="3" s="1"/>
  <c r="H940" i="3"/>
  <c r="W940" i="3" s="1"/>
  <c r="G940" i="3"/>
  <c r="E940" i="3"/>
  <c r="U940" i="3" s="1"/>
  <c r="AK940" i="3" s="1"/>
  <c r="D940" i="3"/>
  <c r="C940" i="3"/>
  <c r="T940" i="3" s="1"/>
  <c r="B940" i="3"/>
  <c r="A940" i="3"/>
  <c r="S940" i="3" s="1"/>
  <c r="H939" i="3"/>
  <c r="W939" i="3" s="1"/>
  <c r="G939" i="3"/>
  <c r="E939" i="3"/>
  <c r="U939" i="3" s="1"/>
  <c r="AK939" i="3" s="1"/>
  <c r="D939" i="3"/>
  <c r="C939" i="3"/>
  <c r="T939" i="3" s="1"/>
  <c r="AJ939" i="3" s="1"/>
  <c r="B939" i="3"/>
  <c r="A939" i="3"/>
  <c r="S939" i="3" s="1"/>
  <c r="H938" i="3"/>
  <c r="W938" i="3" s="1"/>
  <c r="G938" i="3"/>
  <c r="E938" i="3"/>
  <c r="U938" i="3" s="1"/>
  <c r="AK938" i="3" s="1"/>
  <c r="D938" i="3"/>
  <c r="C938" i="3"/>
  <c r="T938" i="3" s="1"/>
  <c r="AJ938" i="3" s="1"/>
  <c r="B938" i="3"/>
  <c r="A938" i="3"/>
  <c r="S938" i="3" s="1"/>
  <c r="H937" i="3"/>
  <c r="W937" i="3" s="1"/>
  <c r="G937" i="3"/>
  <c r="E937" i="3"/>
  <c r="D937" i="3"/>
  <c r="C937" i="3"/>
  <c r="T937" i="3" s="1"/>
  <c r="AJ937" i="3" s="1"/>
  <c r="B937" i="3"/>
  <c r="A937" i="3"/>
  <c r="S937" i="3" s="1"/>
  <c r="H936" i="3"/>
  <c r="W936" i="3" s="1"/>
  <c r="G936" i="3"/>
  <c r="E936" i="3"/>
  <c r="U936" i="3" s="1"/>
  <c r="AK936" i="3" s="1"/>
  <c r="D936" i="3"/>
  <c r="C936" i="3"/>
  <c r="T936" i="3" s="1"/>
  <c r="B936" i="3"/>
  <c r="A936" i="3"/>
  <c r="S936" i="3" s="1"/>
  <c r="H935" i="3"/>
  <c r="W935" i="3" s="1"/>
  <c r="G935" i="3"/>
  <c r="E935" i="3"/>
  <c r="U935" i="3" s="1"/>
  <c r="AK935" i="3" s="1"/>
  <c r="D935" i="3"/>
  <c r="C935" i="3"/>
  <c r="T935" i="3" s="1"/>
  <c r="AJ935" i="3" s="1"/>
  <c r="B935" i="3"/>
  <c r="A935" i="3"/>
  <c r="S935" i="3" s="1"/>
  <c r="H934" i="3"/>
  <c r="W934" i="3" s="1"/>
  <c r="G934" i="3"/>
  <c r="E934" i="3"/>
  <c r="U934" i="3" s="1"/>
  <c r="AK934" i="3" s="1"/>
  <c r="D934" i="3"/>
  <c r="C934" i="3"/>
  <c r="T934" i="3" s="1"/>
  <c r="AJ934" i="3" s="1"/>
  <c r="B934" i="3"/>
  <c r="A934" i="3"/>
  <c r="S934" i="3" s="1"/>
  <c r="H933" i="3"/>
  <c r="W933" i="3" s="1"/>
  <c r="G933" i="3"/>
  <c r="E933" i="3"/>
  <c r="U933" i="3" s="1"/>
  <c r="AK933" i="3" s="1"/>
  <c r="D933" i="3"/>
  <c r="C933" i="3"/>
  <c r="T933" i="3" s="1"/>
  <c r="B933" i="3"/>
  <c r="A933" i="3"/>
  <c r="S933" i="3" s="1"/>
  <c r="H932" i="3"/>
  <c r="W932" i="3" s="1"/>
  <c r="G932" i="3"/>
  <c r="E932" i="3"/>
  <c r="U932" i="3" s="1"/>
  <c r="AK932" i="3" s="1"/>
  <c r="D932" i="3"/>
  <c r="C932" i="3"/>
  <c r="B932" i="3"/>
  <c r="A932" i="3"/>
  <c r="S932" i="3" s="1"/>
  <c r="H931" i="3"/>
  <c r="W931" i="3" s="1"/>
  <c r="G931" i="3"/>
  <c r="E931" i="3"/>
  <c r="U931" i="3" s="1"/>
  <c r="AK931" i="3" s="1"/>
  <c r="D931" i="3"/>
  <c r="C931" i="3"/>
  <c r="T931" i="3" s="1"/>
  <c r="AJ931" i="3" s="1"/>
  <c r="B931" i="3"/>
  <c r="A931" i="3"/>
  <c r="S931" i="3" s="1"/>
  <c r="H930" i="3"/>
  <c r="W930" i="3" s="1"/>
  <c r="G930" i="3"/>
  <c r="E930" i="3"/>
  <c r="U930" i="3" s="1"/>
  <c r="AK930" i="3" s="1"/>
  <c r="D930" i="3"/>
  <c r="C930" i="3"/>
  <c r="T930" i="3" s="1"/>
  <c r="B930" i="3"/>
  <c r="A930" i="3"/>
  <c r="S930" i="3" s="1"/>
  <c r="H929" i="3"/>
  <c r="W929" i="3" s="1"/>
  <c r="G929" i="3"/>
  <c r="E929" i="3"/>
  <c r="U929" i="3" s="1"/>
  <c r="AK929" i="3" s="1"/>
  <c r="D929" i="3"/>
  <c r="C929" i="3"/>
  <c r="T929" i="3" s="1"/>
  <c r="AJ929" i="3" s="1"/>
  <c r="B929" i="3"/>
  <c r="A929" i="3"/>
  <c r="S929" i="3" s="1"/>
  <c r="H928" i="3"/>
  <c r="W928" i="3" s="1"/>
  <c r="G928" i="3"/>
  <c r="E928" i="3"/>
  <c r="U928" i="3" s="1"/>
  <c r="AK928" i="3" s="1"/>
  <c r="D928" i="3"/>
  <c r="C928" i="3"/>
  <c r="T928" i="3" s="1"/>
  <c r="B928" i="3"/>
  <c r="A928" i="3"/>
  <c r="S928" i="3" s="1"/>
  <c r="H927" i="3"/>
  <c r="W927" i="3" s="1"/>
  <c r="G927" i="3"/>
  <c r="E927" i="3"/>
  <c r="U927" i="3" s="1"/>
  <c r="AK927" i="3" s="1"/>
  <c r="D927" i="3"/>
  <c r="C927" i="3"/>
  <c r="T927" i="3" s="1"/>
  <c r="B927" i="3"/>
  <c r="A927" i="3"/>
  <c r="S927" i="3" s="1"/>
  <c r="H926" i="3"/>
  <c r="W926" i="3" s="1"/>
  <c r="G926" i="3"/>
  <c r="E926" i="3"/>
  <c r="U926" i="3" s="1"/>
  <c r="AK926" i="3" s="1"/>
  <c r="D926" i="3"/>
  <c r="C926" i="3"/>
  <c r="T926" i="3" s="1"/>
  <c r="B926" i="3"/>
  <c r="A926" i="3"/>
  <c r="S926" i="3" s="1"/>
  <c r="H925" i="3"/>
  <c r="W925" i="3" s="1"/>
  <c r="G925" i="3"/>
  <c r="E925" i="3"/>
  <c r="U925" i="3" s="1"/>
  <c r="AK925" i="3" s="1"/>
  <c r="D925" i="3"/>
  <c r="C925" i="3"/>
  <c r="T925" i="3" s="1"/>
  <c r="B925" i="3"/>
  <c r="A925" i="3"/>
  <c r="S925" i="3" s="1"/>
  <c r="H924" i="3"/>
  <c r="W924" i="3" s="1"/>
  <c r="G924" i="3"/>
  <c r="E924" i="3"/>
  <c r="U924" i="3" s="1"/>
  <c r="AK924" i="3" s="1"/>
  <c r="D924" i="3"/>
  <c r="C924" i="3"/>
  <c r="T924" i="3" s="1"/>
  <c r="B924" i="3"/>
  <c r="H923" i="3"/>
  <c r="W923" i="3" s="1"/>
  <c r="G923" i="3"/>
  <c r="E923" i="3"/>
  <c r="U923" i="3" s="1"/>
  <c r="AK923" i="3" s="1"/>
  <c r="D923" i="3"/>
  <c r="C923" i="3"/>
  <c r="T923" i="3" s="1"/>
  <c r="B923" i="3"/>
  <c r="A923" i="3"/>
  <c r="S923" i="3" s="1"/>
  <c r="H922" i="3"/>
  <c r="G922" i="3"/>
  <c r="E922" i="3"/>
  <c r="D922" i="3"/>
  <c r="C922" i="3"/>
  <c r="B922" i="3"/>
  <c r="A922" i="3"/>
  <c r="A921" i="3"/>
  <c r="AB923" i="3" s="1"/>
  <c r="AB924" i="3" s="1"/>
  <c r="AC920" i="3"/>
  <c r="AD920" i="3" s="1"/>
  <c r="AH918" i="3"/>
  <c r="AG918" i="3"/>
  <c r="AF918" i="3"/>
  <c r="AE918" i="3"/>
  <c r="AC918" i="3"/>
  <c r="AD918" i="3" s="1"/>
  <c r="AH917" i="3"/>
  <c r="AG917" i="3"/>
  <c r="AI917" i="3" s="1"/>
  <c r="AF917" i="3"/>
  <c r="AE917" i="3"/>
  <c r="AH916" i="3"/>
  <c r="AG916" i="3"/>
  <c r="AF916" i="3"/>
  <c r="AE916" i="3"/>
  <c r="AH915" i="3"/>
  <c r="AG915" i="3"/>
  <c r="AF915" i="3"/>
  <c r="AE915" i="3"/>
  <c r="AC915" i="3"/>
  <c r="AD915" i="3" s="1"/>
  <c r="AH914" i="3"/>
  <c r="AG914" i="3"/>
  <c r="AI914" i="3" s="1"/>
  <c r="AF914" i="3"/>
  <c r="AE914" i="3"/>
  <c r="AH913" i="3"/>
  <c r="AG913" i="3"/>
  <c r="AF913" i="3"/>
  <c r="AE913" i="3"/>
  <c r="AC913" i="3"/>
  <c r="AD913" i="3" s="1"/>
  <c r="AH912" i="3"/>
  <c r="AG912" i="3"/>
  <c r="AF912" i="3"/>
  <c r="AE912" i="3"/>
  <c r="AH911" i="3"/>
  <c r="AG911" i="3"/>
  <c r="AF911" i="3"/>
  <c r="AE911" i="3"/>
  <c r="AH910" i="3"/>
  <c r="AG910" i="3"/>
  <c r="AF910" i="3"/>
  <c r="AE910" i="3"/>
  <c r="AC910" i="3"/>
  <c r="AH909" i="3"/>
  <c r="AG909" i="3"/>
  <c r="AF909" i="3"/>
  <c r="AE909" i="3"/>
  <c r="U909" i="3"/>
  <c r="AK909" i="3" s="1"/>
  <c r="AH908" i="3"/>
  <c r="AG908" i="3"/>
  <c r="AF908" i="3"/>
  <c r="AE908" i="3"/>
  <c r="AH907" i="3"/>
  <c r="AG907" i="3"/>
  <c r="AI907" i="3" s="1"/>
  <c r="AF907" i="3"/>
  <c r="AE907" i="3"/>
  <c r="AH906" i="3"/>
  <c r="AG906" i="3"/>
  <c r="AF906" i="3"/>
  <c r="AE906" i="3"/>
  <c r="AH905" i="3"/>
  <c r="AG905" i="3"/>
  <c r="AF905" i="3"/>
  <c r="AE905" i="3"/>
  <c r="AH904" i="3"/>
  <c r="AG904" i="3"/>
  <c r="AF904" i="3"/>
  <c r="AE904" i="3"/>
  <c r="AH903" i="3"/>
  <c r="AG903" i="3"/>
  <c r="AF903" i="3"/>
  <c r="AE903" i="3"/>
  <c r="AH902" i="3"/>
  <c r="AG902" i="3"/>
  <c r="AF902" i="3"/>
  <c r="AE902" i="3"/>
  <c r="AH901" i="3"/>
  <c r="AG901" i="3"/>
  <c r="AI901" i="3" s="1"/>
  <c r="AF901" i="3"/>
  <c r="AH900" i="3"/>
  <c r="AG900" i="3"/>
  <c r="AI900" i="3" s="1"/>
  <c r="AF900" i="3"/>
  <c r="AE900" i="3"/>
  <c r="AK899" i="3"/>
  <c r="AJ899" i="3"/>
  <c r="AH899" i="3"/>
  <c r="AG899" i="3"/>
  <c r="AF899" i="3"/>
  <c r="AE899" i="3"/>
  <c r="AC898" i="3"/>
  <c r="H920" i="3"/>
  <c r="W920" i="3" s="1"/>
  <c r="G920" i="3"/>
  <c r="E920" i="3"/>
  <c r="AC908" i="3" s="1"/>
  <c r="AD908" i="3" s="1"/>
  <c r="D920" i="3"/>
  <c r="C920" i="3"/>
  <c r="AC906" i="3" s="1"/>
  <c r="AD906" i="3" s="1"/>
  <c r="B920" i="3"/>
  <c r="A920" i="3"/>
  <c r="S920" i="3" s="1"/>
  <c r="H919" i="3"/>
  <c r="W919" i="3" s="1"/>
  <c r="AI920" i="3" s="1"/>
  <c r="G919" i="3"/>
  <c r="E919" i="3"/>
  <c r="U919" i="3" s="1"/>
  <c r="AH920" i="3" s="1"/>
  <c r="D919" i="3"/>
  <c r="C919" i="3"/>
  <c r="T919" i="3" s="1"/>
  <c r="B919" i="3"/>
  <c r="A919" i="3"/>
  <c r="S919" i="3" s="1"/>
  <c r="H918" i="3"/>
  <c r="W918" i="3" s="1"/>
  <c r="G918" i="3"/>
  <c r="E918" i="3"/>
  <c r="U918" i="3" s="1"/>
  <c r="AK918" i="3" s="1"/>
  <c r="D918" i="3"/>
  <c r="C918" i="3"/>
  <c r="T918" i="3" s="1"/>
  <c r="B918" i="3"/>
  <c r="A918" i="3"/>
  <c r="S918" i="3" s="1"/>
  <c r="H917" i="3"/>
  <c r="W917" i="3" s="1"/>
  <c r="G917" i="3"/>
  <c r="E917" i="3"/>
  <c r="U917" i="3" s="1"/>
  <c r="AK917" i="3" s="1"/>
  <c r="D917" i="3"/>
  <c r="C917" i="3"/>
  <c r="T917" i="3" s="1"/>
  <c r="B917" i="3"/>
  <c r="A917" i="3"/>
  <c r="S917" i="3" s="1"/>
  <c r="H916" i="3"/>
  <c r="W916" i="3" s="1"/>
  <c r="G916" i="3"/>
  <c r="E916" i="3"/>
  <c r="U916" i="3" s="1"/>
  <c r="AK916" i="3" s="1"/>
  <c r="D916" i="3"/>
  <c r="C916" i="3"/>
  <c r="T916" i="3" s="1"/>
  <c r="B916" i="3"/>
  <c r="A916" i="3"/>
  <c r="S916" i="3" s="1"/>
  <c r="H915" i="3"/>
  <c r="W915" i="3" s="1"/>
  <c r="G915" i="3"/>
  <c r="E915" i="3"/>
  <c r="U915" i="3" s="1"/>
  <c r="AK915" i="3" s="1"/>
  <c r="D915" i="3"/>
  <c r="C915" i="3"/>
  <c r="T915" i="3" s="1"/>
  <c r="B915" i="3"/>
  <c r="A915" i="3"/>
  <c r="S915" i="3" s="1"/>
  <c r="H914" i="3"/>
  <c r="W914" i="3" s="1"/>
  <c r="G914" i="3"/>
  <c r="E914" i="3"/>
  <c r="U914" i="3" s="1"/>
  <c r="AK914" i="3" s="1"/>
  <c r="D914" i="3"/>
  <c r="C914" i="3"/>
  <c r="T914" i="3" s="1"/>
  <c r="B914" i="3"/>
  <c r="A914" i="3"/>
  <c r="S914" i="3" s="1"/>
  <c r="H913" i="3"/>
  <c r="W913" i="3" s="1"/>
  <c r="G913" i="3"/>
  <c r="E913" i="3"/>
  <c r="U913" i="3" s="1"/>
  <c r="AK913" i="3" s="1"/>
  <c r="D913" i="3"/>
  <c r="C913" i="3"/>
  <c r="T913" i="3" s="1"/>
  <c r="B913" i="3"/>
  <c r="A913" i="3"/>
  <c r="S913" i="3" s="1"/>
  <c r="H912" i="3"/>
  <c r="W912" i="3" s="1"/>
  <c r="G912" i="3"/>
  <c r="E912" i="3"/>
  <c r="U912" i="3" s="1"/>
  <c r="AK912" i="3" s="1"/>
  <c r="D912" i="3"/>
  <c r="C912" i="3"/>
  <c r="T912" i="3" s="1"/>
  <c r="B912" i="3"/>
  <c r="A912" i="3"/>
  <c r="S912" i="3" s="1"/>
  <c r="H911" i="3"/>
  <c r="W911" i="3" s="1"/>
  <c r="G911" i="3"/>
  <c r="E911" i="3"/>
  <c r="U911" i="3" s="1"/>
  <c r="AK911" i="3" s="1"/>
  <c r="D911" i="3"/>
  <c r="C911" i="3"/>
  <c r="T911" i="3" s="1"/>
  <c r="AJ911" i="3" s="1"/>
  <c r="B911" i="3"/>
  <c r="A911" i="3"/>
  <c r="S911" i="3" s="1"/>
  <c r="H910" i="3"/>
  <c r="W910" i="3" s="1"/>
  <c r="G910" i="3"/>
  <c r="E910" i="3"/>
  <c r="U910" i="3" s="1"/>
  <c r="AK910" i="3" s="1"/>
  <c r="D910" i="3"/>
  <c r="C910" i="3"/>
  <c r="T910" i="3" s="1"/>
  <c r="B910" i="3"/>
  <c r="A910" i="3"/>
  <c r="S910" i="3" s="1"/>
  <c r="H909" i="3"/>
  <c r="W909" i="3" s="1"/>
  <c r="G909" i="3"/>
  <c r="E909" i="3"/>
  <c r="D909" i="3"/>
  <c r="C909" i="3"/>
  <c r="T909" i="3" s="1"/>
  <c r="AJ909" i="3" s="1"/>
  <c r="B909" i="3"/>
  <c r="A909" i="3"/>
  <c r="S909" i="3" s="1"/>
  <c r="H908" i="3"/>
  <c r="W908" i="3" s="1"/>
  <c r="G908" i="3"/>
  <c r="E908" i="3"/>
  <c r="U908" i="3" s="1"/>
  <c r="AK908" i="3" s="1"/>
  <c r="D908" i="3"/>
  <c r="C908" i="3"/>
  <c r="T908" i="3" s="1"/>
  <c r="B908" i="3"/>
  <c r="A908" i="3"/>
  <c r="S908" i="3" s="1"/>
  <c r="H907" i="3"/>
  <c r="W907" i="3" s="1"/>
  <c r="G907" i="3"/>
  <c r="E907" i="3"/>
  <c r="U907" i="3" s="1"/>
  <c r="AK907" i="3" s="1"/>
  <c r="D907" i="3"/>
  <c r="C907" i="3"/>
  <c r="T907" i="3" s="1"/>
  <c r="AJ907" i="3" s="1"/>
  <c r="B907" i="3"/>
  <c r="A907" i="3"/>
  <c r="S907" i="3" s="1"/>
  <c r="H906" i="3"/>
  <c r="W906" i="3" s="1"/>
  <c r="G906" i="3"/>
  <c r="E906" i="3"/>
  <c r="U906" i="3" s="1"/>
  <c r="AK906" i="3" s="1"/>
  <c r="D906" i="3"/>
  <c r="C906" i="3"/>
  <c r="T906" i="3" s="1"/>
  <c r="AJ906" i="3" s="1"/>
  <c r="B906" i="3"/>
  <c r="A906" i="3"/>
  <c r="S906" i="3" s="1"/>
  <c r="H905" i="3"/>
  <c r="W905" i="3" s="1"/>
  <c r="G905" i="3"/>
  <c r="E905" i="3"/>
  <c r="U905" i="3" s="1"/>
  <c r="AK905" i="3" s="1"/>
  <c r="D905" i="3"/>
  <c r="C905" i="3"/>
  <c r="T905" i="3" s="1"/>
  <c r="AJ905" i="3" s="1"/>
  <c r="B905" i="3"/>
  <c r="A905" i="3"/>
  <c r="S905" i="3" s="1"/>
  <c r="H904" i="3"/>
  <c r="W904" i="3" s="1"/>
  <c r="G904" i="3"/>
  <c r="E904" i="3"/>
  <c r="U904" i="3" s="1"/>
  <c r="AK904" i="3" s="1"/>
  <c r="D904" i="3"/>
  <c r="C904" i="3"/>
  <c r="T904" i="3" s="1"/>
  <c r="AJ904" i="3" s="1"/>
  <c r="B904" i="3"/>
  <c r="A904" i="3"/>
  <c r="S904" i="3" s="1"/>
  <c r="H903" i="3"/>
  <c r="W903" i="3" s="1"/>
  <c r="G903" i="3"/>
  <c r="E903" i="3"/>
  <c r="U903" i="3" s="1"/>
  <c r="AK903" i="3" s="1"/>
  <c r="D903" i="3"/>
  <c r="C903" i="3"/>
  <c r="T903" i="3" s="1"/>
  <c r="AJ903" i="3" s="1"/>
  <c r="B903" i="3"/>
  <c r="A903" i="3"/>
  <c r="S903" i="3" s="1"/>
  <c r="H902" i="3"/>
  <c r="W902" i="3" s="1"/>
  <c r="G902" i="3"/>
  <c r="E902" i="3"/>
  <c r="U902" i="3" s="1"/>
  <c r="AK902" i="3" s="1"/>
  <c r="D902" i="3"/>
  <c r="C902" i="3"/>
  <c r="T902" i="3" s="1"/>
  <c r="AJ902" i="3" s="1"/>
  <c r="B902" i="3"/>
  <c r="A902" i="3"/>
  <c r="S902" i="3" s="1"/>
  <c r="H901" i="3"/>
  <c r="W901" i="3" s="1"/>
  <c r="G901" i="3"/>
  <c r="E901" i="3"/>
  <c r="U901" i="3" s="1"/>
  <c r="AK901" i="3" s="1"/>
  <c r="D901" i="3"/>
  <c r="C901" i="3"/>
  <c r="T901" i="3" s="1"/>
  <c r="AJ901" i="3" s="1"/>
  <c r="B901" i="3"/>
  <c r="H900" i="3"/>
  <c r="W900" i="3" s="1"/>
  <c r="G900" i="3"/>
  <c r="E900" i="3"/>
  <c r="U900" i="3" s="1"/>
  <c r="AK900" i="3" s="1"/>
  <c r="D900" i="3"/>
  <c r="C900" i="3"/>
  <c r="T900" i="3" s="1"/>
  <c r="AJ900" i="3" s="1"/>
  <c r="B900" i="3"/>
  <c r="A900" i="3"/>
  <c r="S900" i="3" s="1"/>
  <c r="H899" i="3"/>
  <c r="G899" i="3"/>
  <c r="E899" i="3"/>
  <c r="D899" i="3"/>
  <c r="C899" i="3"/>
  <c r="B899" i="3"/>
  <c r="A899" i="3"/>
  <c r="A898" i="3"/>
  <c r="AB900" i="3" s="1"/>
  <c r="AB901" i="3" s="1"/>
  <c r="AB902" i="3" s="1"/>
  <c r="AB903" i="3" s="1"/>
  <c r="AB904" i="3" s="1"/>
  <c r="AB905" i="3" s="1"/>
  <c r="AB906" i="3" s="1"/>
  <c r="AB907" i="3" s="1"/>
  <c r="AB908" i="3" s="1"/>
  <c r="AB909" i="3" s="1"/>
  <c r="AB910" i="3" s="1"/>
  <c r="AB911" i="3" s="1"/>
  <c r="AB912" i="3" s="1"/>
  <c r="AC897" i="3"/>
  <c r="AD897" i="3" s="1"/>
  <c r="AH895" i="3"/>
  <c r="AG895" i="3"/>
  <c r="AF895" i="3"/>
  <c r="AE895" i="3"/>
  <c r="AC895" i="3"/>
  <c r="AD895" i="3" s="1"/>
  <c r="AH894" i="3"/>
  <c r="AG894" i="3"/>
  <c r="AF894" i="3"/>
  <c r="AE894" i="3"/>
  <c r="AH893" i="3"/>
  <c r="AG893" i="3"/>
  <c r="AI893" i="3" s="1"/>
  <c r="AF893" i="3"/>
  <c r="AE893" i="3"/>
  <c r="AH892" i="3"/>
  <c r="AG892" i="3"/>
  <c r="AF892" i="3"/>
  <c r="AE892" i="3"/>
  <c r="AC892" i="3"/>
  <c r="AD892" i="3" s="1"/>
  <c r="AH891" i="3"/>
  <c r="AG891" i="3"/>
  <c r="AF891" i="3"/>
  <c r="AE891" i="3"/>
  <c r="AH890" i="3"/>
  <c r="AG890" i="3"/>
  <c r="AF890" i="3"/>
  <c r="AE890" i="3"/>
  <c r="AC890" i="3"/>
  <c r="AD890" i="3" s="1"/>
  <c r="AH889" i="3"/>
  <c r="AG889" i="3"/>
  <c r="AI889" i="3" s="1"/>
  <c r="AF889" i="3"/>
  <c r="AE889" i="3"/>
  <c r="AH888" i="3"/>
  <c r="AG888" i="3"/>
  <c r="AF888" i="3"/>
  <c r="AE888" i="3"/>
  <c r="AH887" i="3"/>
  <c r="AG887" i="3"/>
  <c r="AF887" i="3"/>
  <c r="AE887" i="3"/>
  <c r="AC887" i="3"/>
  <c r="AH886" i="3"/>
  <c r="AG886" i="3"/>
  <c r="AF886" i="3"/>
  <c r="AE886" i="3"/>
  <c r="AH885" i="3"/>
  <c r="AG885" i="3"/>
  <c r="AF885" i="3"/>
  <c r="AE885" i="3"/>
  <c r="AH884" i="3"/>
  <c r="AG884" i="3"/>
  <c r="AF884" i="3"/>
  <c r="AE884" i="3"/>
  <c r="AH883" i="3"/>
  <c r="AG883" i="3"/>
  <c r="AI883" i="3" s="1"/>
  <c r="AF883" i="3"/>
  <c r="AE883" i="3"/>
  <c r="AH882" i="3"/>
  <c r="AG882" i="3"/>
  <c r="AF882" i="3"/>
  <c r="AE882" i="3"/>
  <c r="AH881" i="3"/>
  <c r="AG881" i="3"/>
  <c r="AI881" i="3" s="1"/>
  <c r="AF881" i="3"/>
  <c r="AE881" i="3"/>
  <c r="AH880" i="3"/>
  <c r="AG880" i="3"/>
  <c r="AF880" i="3"/>
  <c r="AE880" i="3"/>
  <c r="AH879" i="3"/>
  <c r="AG879" i="3"/>
  <c r="AF879" i="3"/>
  <c r="AE879" i="3"/>
  <c r="AH878" i="3"/>
  <c r="AG878" i="3"/>
  <c r="AF878" i="3"/>
  <c r="AH877" i="3"/>
  <c r="AG877" i="3"/>
  <c r="AF877" i="3"/>
  <c r="AE877" i="3"/>
  <c r="AK876" i="3"/>
  <c r="AJ876" i="3"/>
  <c r="AH876" i="3"/>
  <c r="AG876" i="3"/>
  <c r="AF876" i="3"/>
  <c r="AE876" i="3"/>
  <c r="AC875" i="3"/>
  <c r="H897" i="3"/>
  <c r="W897" i="3" s="1"/>
  <c r="G897" i="3"/>
  <c r="E897" i="3"/>
  <c r="U897" i="3" s="1"/>
  <c r="D897" i="3"/>
  <c r="C897" i="3"/>
  <c r="T897" i="3" s="1"/>
  <c r="B897" i="3"/>
  <c r="A897" i="3"/>
  <c r="S897" i="3" s="1"/>
  <c r="H896" i="3"/>
  <c r="W896" i="3" s="1"/>
  <c r="AI897" i="3" s="1"/>
  <c r="G896" i="3"/>
  <c r="E896" i="3"/>
  <c r="U896" i="3" s="1"/>
  <c r="AH897" i="3" s="1"/>
  <c r="D896" i="3"/>
  <c r="C896" i="3"/>
  <c r="T896" i="3" s="1"/>
  <c r="B896" i="3"/>
  <c r="A896" i="3"/>
  <c r="S896" i="3" s="1"/>
  <c r="H895" i="3"/>
  <c r="W895" i="3" s="1"/>
  <c r="G895" i="3"/>
  <c r="E895" i="3"/>
  <c r="U895" i="3" s="1"/>
  <c r="AK895" i="3" s="1"/>
  <c r="D895" i="3"/>
  <c r="C895" i="3"/>
  <c r="T895" i="3" s="1"/>
  <c r="B895" i="3"/>
  <c r="A895" i="3"/>
  <c r="S895" i="3" s="1"/>
  <c r="H894" i="3"/>
  <c r="W894" i="3" s="1"/>
  <c r="G894" i="3"/>
  <c r="E894" i="3"/>
  <c r="U894" i="3" s="1"/>
  <c r="AK894" i="3" s="1"/>
  <c r="D894" i="3"/>
  <c r="C894" i="3"/>
  <c r="T894" i="3" s="1"/>
  <c r="AJ894" i="3" s="1"/>
  <c r="B894" i="3"/>
  <c r="A894" i="3"/>
  <c r="S894" i="3" s="1"/>
  <c r="H893" i="3"/>
  <c r="W893" i="3" s="1"/>
  <c r="G893" i="3"/>
  <c r="E893" i="3"/>
  <c r="U893" i="3" s="1"/>
  <c r="AK893" i="3" s="1"/>
  <c r="D893" i="3"/>
  <c r="C893" i="3"/>
  <c r="T893" i="3" s="1"/>
  <c r="B893" i="3"/>
  <c r="A893" i="3"/>
  <c r="S893" i="3" s="1"/>
  <c r="H892" i="3"/>
  <c r="W892" i="3" s="1"/>
  <c r="G892" i="3"/>
  <c r="E892" i="3"/>
  <c r="U892" i="3" s="1"/>
  <c r="AK892" i="3" s="1"/>
  <c r="D892" i="3"/>
  <c r="C892" i="3"/>
  <c r="T892" i="3" s="1"/>
  <c r="B892" i="3"/>
  <c r="A892" i="3"/>
  <c r="S892" i="3" s="1"/>
  <c r="H891" i="3"/>
  <c r="W891" i="3" s="1"/>
  <c r="G891" i="3"/>
  <c r="E891" i="3"/>
  <c r="U891" i="3" s="1"/>
  <c r="AK891" i="3" s="1"/>
  <c r="D891" i="3"/>
  <c r="C891" i="3"/>
  <c r="T891" i="3" s="1"/>
  <c r="AJ891" i="3" s="1"/>
  <c r="B891" i="3"/>
  <c r="A891" i="3"/>
  <c r="S891" i="3" s="1"/>
  <c r="H890" i="3"/>
  <c r="W890" i="3" s="1"/>
  <c r="G890" i="3"/>
  <c r="E890" i="3"/>
  <c r="U890" i="3" s="1"/>
  <c r="AK890" i="3" s="1"/>
  <c r="D890" i="3"/>
  <c r="C890" i="3"/>
  <c r="T890" i="3" s="1"/>
  <c r="B890" i="3"/>
  <c r="A890" i="3"/>
  <c r="S890" i="3" s="1"/>
  <c r="H889" i="3"/>
  <c r="W889" i="3" s="1"/>
  <c r="G889" i="3"/>
  <c r="E889" i="3"/>
  <c r="U889" i="3" s="1"/>
  <c r="AK889" i="3" s="1"/>
  <c r="D889" i="3"/>
  <c r="C889" i="3"/>
  <c r="T889" i="3" s="1"/>
  <c r="B889" i="3"/>
  <c r="A889" i="3"/>
  <c r="S889" i="3" s="1"/>
  <c r="H888" i="3"/>
  <c r="W888" i="3" s="1"/>
  <c r="G888" i="3"/>
  <c r="E888" i="3"/>
  <c r="U888" i="3" s="1"/>
  <c r="AK888" i="3" s="1"/>
  <c r="D888" i="3"/>
  <c r="C888" i="3"/>
  <c r="T888" i="3" s="1"/>
  <c r="B888" i="3"/>
  <c r="A888" i="3"/>
  <c r="S888" i="3" s="1"/>
  <c r="H887" i="3"/>
  <c r="W887" i="3" s="1"/>
  <c r="G887" i="3"/>
  <c r="E887" i="3"/>
  <c r="U887" i="3" s="1"/>
  <c r="AK887" i="3" s="1"/>
  <c r="D887" i="3"/>
  <c r="C887" i="3"/>
  <c r="T887" i="3" s="1"/>
  <c r="B887" i="3"/>
  <c r="A887" i="3"/>
  <c r="S887" i="3" s="1"/>
  <c r="H886" i="3"/>
  <c r="W886" i="3" s="1"/>
  <c r="G886" i="3"/>
  <c r="E886" i="3"/>
  <c r="U886" i="3" s="1"/>
  <c r="AK886" i="3" s="1"/>
  <c r="D886" i="3"/>
  <c r="C886" i="3"/>
  <c r="T886" i="3" s="1"/>
  <c r="B886" i="3"/>
  <c r="A886" i="3"/>
  <c r="S886" i="3" s="1"/>
  <c r="H885" i="3"/>
  <c r="W885" i="3" s="1"/>
  <c r="G885" i="3"/>
  <c r="E885" i="3"/>
  <c r="U885" i="3" s="1"/>
  <c r="AK885" i="3" s="1"/>
  <c r="D885" i="3"/>
  <c r="C885" i="3"/>
  <c r="T885" i="3" s="1"/>
  <c r="B885" i="3"/>
  <c r="A885" i="3"/>
  <c r="S885" i="3" s="1"/>
  <c r="H884" i="3"/>
  <c r="W884" i="3" s="1"/>
  <c r="G884" i="3"/>
  <c r="E884" i="3"/>
  <c r="U884" i="3" s="1"/>
  <c r="AK884" i="3" s="1"/>
  <c r="D884" i="3"/>
  <c r="C884" i="3"/>
  <c r="T884" i="3" s="1"/>
  <c r="B884" i="3"/>
  <c r="A884" i="3"/>
  <c r="S884" i="3" s="1"/>
  <c r="H883" i="3"/>
  <c r="W883" i="3" s="1"/>
  <c r="G883" i="3"/>
  <c r="E883" i="3"/>
  <c r="U883" i="3" s="1"/>
  <c r="AK883" i="3" s="1"/>
  <c r="D883" i="3"/>
  <c r="C883" i="3"/>
  <c r="T883" i="3" s="1"/>
  <c r="B883" i="3"/>
  <c r="A883" i="3"/>
  <c r="S883" i="3" s="1"/>
  <c r="H882" i="3"/>
  <c r="W882" i="3" s="1"/>
  <c r="G882" i="3"/>
  <c r="E882" i="3"/>
  <c r="U882" i="3" s="1"/>
  <c r="AK882" i="3" s="1"/>
  <c r="D882" i="3"/>
  <c r="C882" i="3"/>
  <c r="T882" i="3" s="1"/>
  <c r="B882" i="3"/>
  <c r="A882" i="3"/>
  <c r="S882" i="3" s="1"/>
  <c r="H881" i="3"/>
  <c r="W881" i="3" s="1"/>
  <c r="G881" i="3"/>
  <c r="E881" i="3"/>
  <c r="U881" i="3" s="1"/>
  <c r="AK881" i="3" s="1"/>
  <c r="D881" i="3"/>
  <c r="C881" i="3"/>
  <c r="T881" i="3" s="1"/>
  <c r="B881" i="3"/>
  <c r="A881" i="3"/>
  <c r="S881" i="3" s="1"/>
  <c r="H880" i="3"/>
  <c r="W880" i="3" s="1"/>
  <c r="G880" i="3"/>
  <c r="E880" i="3"/>
  <c r="U880" i="3" s="1"/>
  <c r="AK880" i="3" s="1"/>
  <c r="D880" i="3"/>
  <c r="C880" i="3"/>
  <c r="T880" i="3" s="1"/>
  <c r="B880" i="3"/>
  <c r="A880" i="3"/>
  <c r="S880" i="3" s="1"/>
  <c r="H879" i="3"/>
  <c r="W879" i="3" s="1"/>
  <c r="G879" i="3"/>
  <c r="E879" i="3"/>
  <c r="U879" i="3" s="1"/>
  <c r="AK879" i="3" s="1"/>
  <c r="D879" i="3"/>
  <c r="C879" i="3"/>
  <c r="T879" i="3" s="1"/>
  <c r="AJ879" i="3" s="1"/>
  <c r="B879" i="3"/>
  <c r="A879" i="3"/>
  <c r="S879" i="3" s="1"/>
  <c r="H878" i="3"/>
  <c r="W878" i="3" s="1"/>
  <c r="G878" i="3"/>
  <c r="E878" i="3"/>
  <c r="U878" i="3" s="1"/>
  <c r="AK878" i="3" s="1"/>
  <c r="D878" i="3"/>
  <c r="C878" i="3"/>
  <c r="T878" i="3" s="1"/>
  <c r="AJ878" i="3" s="1"/>
  <c r="B878" i="3"/>
  <c r="H877" i="3"/>
  <c r="W877" i="3" s="1"/>
  <c r="G877" i="3"/>
  <c r="E877" i="3"/>
  <c r="U877" i="3" s="1"/>
  <c r="AK877" i="3" s="1"/>
  <c r="D877" i="3"/>
  <c r="C877" i="3"/>
  <c r="T877" i="3" s="1"/>
  <c r="B877" i="3"/>
  <c r="A877" i="3"/>
  <c r="S877" i="3" s="1"/>
  <c r="H876" i="3"/>
  <c r="G876" i="3"/>
  <c r="E876" i="3"/>
  <c r="D876" i="3"/>
  <c r="C876" i="3"/>
  <c r="B876" i="3"/>
  <c r="A876" i="3"/>
  <c r="A875" i="3"/>
  <c r="S875" i="3" s="1"/>
  <c r="AC874" i="3"/>
  <c r="AD874" i="3" s="1"/>
  <c r="AH872" i="3"/>
  <c r="AG872" i="3"/>
  <c r="AF872" i="3"/>
  <c r="AE872" i="3"/>
  <c r="AC872" i="3"/>
  <c r="AD872" i="3" s="1"/>
  <c r="AH871" i="3"/>
  <c r="AG871" i="3"/>
  <c r="AF871" i="3"/>
  <c r="AE871" i="3"/>
  <c r="AH870" i="3"/>
  <c r="AG870" i="3"/>
  <c r="AF870" i="3"/>
  <c r="AE870" i="3"/>
  <c r="AH869" i="3"/>
  <c r="AG869" i="3"/>
  <c r="AF869" i="3"/>
  <c r="AE869" i="3"/>
  <c r="AC869" i="3"/>
  <c r="AD869" i="3" s="1"/>
  <c r="AH868" i="3"/>
  <c r="AG868" i="3"/>
  <c r="AF868" i="3"/>
  <c r="AE868" i="3"/>
  <c r="AH867" i="3"/>
  <c r="AG867" i="3"/>
  <c r="AF867" i="3"/>
  <c r="AE867" i="3"/>
  <c r="AC867" i="3"/>
  <c r="AD867" i="3" s="1"/>
  <c r="AH866" i="3"/>
  <c r="AG866" i="3"/>
  <c r="AF866" i="3"/>
  <c r="AE866" i="3"/>
  <c r="AH865" i="3"/>
  <c r="AI865" i="3" s="1"/>
  <c r="AG865" i="3"/>
  <c r="AF865" i="3"/>
  <c r="AE865" i="3"/>
  <c r="AH864" i="3"/>
  <c r="AG864" i="3"/>
  <c r="AF864" i="3"/>
  <c r="AE864" i="3"/>
  <c r="AC864" i="3"/>
  <c r="AH863" i="3"/>
  <c r="AG863" i="3"/>
  <c r="AI863" i="3" s="1"/>
  <c r="AF863" i="3"/>
  <c r="AE863" i="3"/>
  <c r="AH862" i="3"/>
  <c r="AG862" i="3"/>
  <c r="AF862" i="3"/>
  <c r="AE862" i="3"/>
  <c r="AH861" i="3"/>
  <c r="AG861" i="3"/>
  <c r="AF861" i="3"/>
  <c r="AE861" i="3"/>
  <c r="AH860" i="3"/>
  <c r="AG860" i="3"/>
  <c r="AF860" i="3"/>
  <c r="AE860" i="3"/>
  <c r="AH859" i="3"/>
  <c r="AG859" i="3"/>
  <c r="AF859" i="3"/>
  <c r="AE859" i="3"/>
  <c r="AH858" i="3"/>
  <c r="AG858" i="3"/>
  <c r="AF858" i="3"/>
  <c r="AE858" i="3"/>
  <c r="AH857" i="3"/>
  <c r="AG857" i="3"/>
  <c r="AF857" i="3"/>
  <c r="AE857" i="3"/>
  <c r="AH856" i="3"/>
  <c r="AG856" i="3"/>
  <c r="AI856" i="3" s="1"/>
  <c r="AF856" i="3"/>
  <c r="AE856" i="3"/>
  <c r="AH855" i="3"/>
  <c r="AG855" i="3"/>
  <c r="AF855" i="3"/>
  <c r="AH854" i="3"/>
  <c r="AG854" i="3"/>
  <c r="AF854" i="3"/>
  <c r="AE854" i="3"/>
  <c r="AK853" i="3"/>
  <c r="AJ853" i="3"/>
  <c r="AH853" i="3"/>
  <c r="AG853" i="3"/>
  <c r="AF853" i="3"/>
  <c r="AE853" i="3"/>
  <c r="AC852" i="3"/>
  <c r="H874" i="3"/>
  <c r="W874" i="3" s="1"/>
  <c r="G874" i="3"/>
  <c r="E874" i="3"/>
  <c r="U874" i="3" s="1"/>
  <c r="D874" i="3"/>
  <c r="C874" i="3"/>
  <c r="B874" i="3"/>
  <c r="A874" i="3"/>
  <c r="S874" i="3" s="1"/>
  <c r="H873" i="3"/>
  <c r="W873" i="3" s="1"/>
  <c r="AI874" i="3" s="1"/>
  <c r="G873" i="3"/>
  <c r="E873" i="3"/>
  <c r="U873" i="3" s="1"/>
  <c r="AH874" i="3" s="1"/>
  <c r="D873" i="3"/>
  <c r="C873" i="3"/>
  <c r="B873" i="3"/>
  <c r="A873" i="3"/>
  <c r="S873" i="3" s="1"/>
  <c r="H872" i="3"/>
  <c r="W872" i="3" s="1"/>
  <c r="G872" i="3"/>
  <c r="E872" i="3"/>
  <c r="U872" i="3" s="1"/>
  <c r="AK872" i="3" s="1"/>
  <c r="D872" i="3"/>
  <c r="C872" i="3"/>
  <c r="T872" i="3" s="1"/>
  <c r="AJ872" i="3" s="1"/>
  <c r="B872" i="3"/>
  <c r="A872" i="3"/>
  <c r="S872" i="3" s="1"/>
  <c r="H871" i="3"/>
  <c r="W871" i="3" s="1"/>
  <c r="G871" i="3"/>
  <c r="E871" i="3"/>
  <c r="U871" i="3" s="1"/>
  <c r="AK871" i="3" s="1"/>
  <c r="D871" i="3"/>
  <c r="C871" i="3"/>
  <c r="T871" i="3" s="1"/>
  <c r="B871" i="3"/>
  <c r="A871" i="3"/>
  <c r="S871" i="3" s="1"/>
  <c r="H870" i="3"/>
  <c r="W870" i="3" s="1"/>
  <c r="G870" i="3"/>
  <c r="E870" i="3"/>
  <c r="U870" i="3" s="1"/>
  <c r="AK870" i="3" s="1"/>
  <c r="D870" i="3"/>
  <c r="C870" i="3"/>
  <c r="T870" i="3" s="1"/>
  <c r="B870" i="3"/>
  <c r="A870" i="3"/>
  <c r="S870" i="3" s="1"/>
  <c r="H869" i="3"/>
  <c r="W869" i="3" s="1"/>
  <c r="G869" i="3"/>
  <c r="E869" i="3"/>
  <c r="U869" i="3" s="1"/>
  <c r="AK869" i="3" s="1"/>
  <c r="D869" i="3"/>
  <c r="C869" i="3"/>
  <c r="T869" i="3" s="1"/>
  <c r="B869" i="3"/>
  <c r="A869" i="3"/>
  <c r="S869" i="3" s="1"/>
  <c r="H868" i="3"/>
  <c r="W868" i="3" s="1"/>
  <c r="G868" i="3"/>
  <c r="E868" i="3"/>
  <c r="U868" i="3" s="1"/>
  <c r="AK868" i="3" s="1"/>
  <c r="D868" i="3"/>
  <c r="C868" i="3"/>
  <c r="T868" i="3" s="1"/>
  <c r="B868" i="3"/>
  <c r="A868" i="3"/>
  <c r="S868" i="3" s="1"/>
  <c r="H867" i="3"/>
  <c r="W867" i="3" s="1"/>
  <c r="G867" i="3"/>
  <c r="E867" i="3"/>
  <c r="U867" i="3" s="1"/>
  <c r="AK867" i="3" s="1"/>
  <c r="D867" i="3"/>
  <c r="C867" i="3"/>
  <c r="T867" i="3" s="1"/>
  <c r="B867" i="3"/>
  <c r="A867" i="3"/>
  <c r="S867" i="3" s="1"/>
  <c r="H866" i="3"/>
  <c r="W866" i="3" s="1"/>
  <c r="G866" i="3"/>
  <c r="E866" i="3"/>
  <c r="U866" i="3" s="1"/>
  <c r="AK866" i="3" s="1"/>
  <c r="D866" i="3"/>
  <c r="C866" i="3"/>
  <c r="T866" i="3" s="1"/>
  <c r="B866" i="3"/>
  <c r="A866" i="3"/>
  <c r="S866" i="3" s="1"/>
  <c r="H865" i="3"/>
  <c r="W865" i="3" s="1"/>
  <c r="G865" i="3"/>
  <c r="E865" i="3"/>
  <c r="U865" i="3" s="1"/>
  <c r="AK865" i="3" s="1"/>
  <c r="D865" i="3"/>
  <c r="C865" i="3"/>
  <c r="T865" i="3" s="1"/>
  <c r="B865" i="3"/>
  <c r="A865" i="3"/>
  <c r="S865" i="3" s="1"/>
  <c r="H864" i="3"/>
  <c r="W864" i="3" s="1"/>
  <c r="G864" i="3"/>
  <c r="E864" i="3"/>
  <c r="U864" i="3" s="1"/>
  <c r="AK864" i="3" s="1"/>
  <c r="D864" i="3"/>
  <c r="C864" i="3"/>
  <c r="T864" i="3" s="1"/>
  <c r="AJ864" i="3" s="1"/>
  <c r="B864" i="3"/>
  <c r="A864" i="3"/>
  <c r="S864" i="3" s="1"/>
  <c r="H863" i="3"/>
  <c r="W863" i="3" s="1"/>
  <c r="G863" i="3"/>
  <c r="E863" i="3"/>
  <c r="U863" i="3" s="1"/>
  <c r="AK863" i="3" s="1"/>
  <c r="D863" i="3"/>
  <c r="C863" i="3"/>
  <c r="T863" i="3" s="1"/>
  <c r="AJ863" i="3" s="1"/>
  <c r="B863" i="3"/>
  <c r="A863" i="3"/>
  <c r="S863" i="3" s="1"/>
  <c r="H862" i="3"/>
  <c r="W862" i="3" s="1"/>
  <c r="G862" i="3"/>
  <c r="E862" i="3"/>
  <c r="U862" i="3" s="1"/>
  <c r="AK862" i="3" s="1"/>
  <c r="D862" i="3"/>
  <c r="C862" i="3"/>
  <c r="T862" i="3" s="1"/>
  <c r="B862" i="3"/>
  <c r="A862" i="3"/>
  <c r="S862" i="3" s="1"/>
  <c r="H861" i="3"/>
  <c r="W861" i="3" s="1"/>
  <c r="G861" i="3"/>
  <c r="E861" i="3"/>
  <c r="U861" i="3" s="1"/>
  <c r="AK861" i="3" s="1"/>
  <c r="D861" i="3"/>
  <c r="C861" i="3"/>
  <c r="T861" i="3" s="1"/>
  <c r="B861" i="3"/>
  <c r="A861" i="3"/>
  <c r="S861" i="3" s="1"/>
  <c r="H860" i="3"/>
  <c r="W860" i="3" s="1"/>
  <c r="G860" i="3"/>
  <c r="E860" i="3"/>
  <c r="U860" i="3" s="1"/>
  <c r="AK860" i="3" s="1"/>
  <c r="D860" i="3"/>
  <c r="C860" i="3"/>
  <c r="T860" i="3" s="1"/>
  <c r="B860" i="3"/>
  <c r="A860" i="3"/>
  <c r="S860" i="3" s="1"/>
  <c r="H859" i="3"/>
  <c r="W859" i="3" s="1"/>
  <c r="G859" i="3"/>
  <c r="E859" i="3"/>
  <c r="U859" i="3" s="1"/>
  <c r="AK859" i="3" s="1"/>
  <c r="D859" i="3"/>
  <c r="C859" i="3"/>
  <c r="T859" i="3" s="1"/>
  <c r="B859" i="3"/>
  <c r="A859" i="3"/>
  <c r="S859" i="3" s="1"/>
  <c r="H858" i="3"/>
  <c r="W858" i="3" s="1"/>
  <c r="G858" i="3"/>
  <c r="E858" i="3"/>
  <c r="U858" i="3" s="1"/>
  <c r="AK858" i="3" s="1"/>
  <c r="D858" i="3"/>
  <c r="C858" i="3"/>
  <c r="T858" i="3" s="1"/>
  <c r="AJ858" i="3" s="1"/>
  <c r="B858" i="3"/>
  <c r="A858" i="3"/>
  <c r="S858" i="3" s="1"/>
  <c r="H857" i="3"/>
  <c r="W857" i="3" s="1"/>
  <c r="G857" i="3"/>
  <c r="E857" i="3"/>
  <c r="U857" i="3" s="1"/>
  <c r="AK857" i="3" s="1"/>
  <c r="D857" i="3"/>
  <c r="C857" i="3"/>
  <c r="T857" i="3" s="1"/>
  <c r="B857" i="3"/>
  <c r="A857" i="3"/>
  <c r="S857" i="3" s="1"/>
  <c r="H856" i="3"/>
  <c r="W856" i="3" s="1"/>
  <c r="G856" i="3"/>
  <c r="E856" i="3"/>
  <c r="U856" i="3" s="1"/>
  <c r="AK856" i="3" s="1"/>
  <c r="D856" i="3"/>
  <c r="C856" i="3"/>
  <c r="T856" i="3" s="1"/>
  <c r="AJ856" i="3" s="1"/>
  <c r="B856" i="3"/>
  <c r="A856" i="3"/>
  <c r="S856" i="3" s="1"/>
  <c r="H855" i="3"/>
  <c r="W855" i="3" s="1"/>
  <c r="G855" i="3"/>
  <c r="E855" i="3"/>
  <c r="U855" i="3" s="1"/>
  <c r="AK855" i="3" s="1"/>
  <c r="D855" i="3"/>
  <c r="C855" i="3"/>
  <c r="T855" i="3" s="1"/>
  <c r="AJ855" i="3" s="1"/>
  <c r="B855" i="3"/>
  <c r="H854" i="3"/>
  <c r="W854" i="3" s="1"/>
  <c r="G854" i="3"/>
  <c r="E854" i="3"/>
  <c r="U854" i="3" s="1"/>
  <c r="AK854" i="3" s="1"/>
  <c r="D854" i="3"/>
  <c r="C854" i="3"/>
  <c r="T854" i="3" s="1"/>
  <c r="AJ854" i="3" s="1"/>
  <c r="B854" i="3"/>
  <c r="A854" i="3"/>
  <c r="S854" i="3" s="1"/>
  <c r="H853" i="3"/>
  <c r="G853" i="3"/>
  <c r="E853" i="3"/>
  <c r="D853" i="3"/>
  <c r="C853" i="3"/>
  <c r="B853" i="3"/>
  <c r="A853" i="3"/>
  <c r="A852" i="3"/>
  <c r="S852" i="3" s="1"/>
  <c r="AC851" i="3"/>
  <c r="AD851" i="3" s="1"/>
  <c r="AH849" i="3"/>
  <c r="AG849" i="3"/>
  <c r="AF849" i="3"/>
  <c r="AE849" i="3"/>
  <c r="AC849" i="3"/>
  <c r="AD849" i="3" s="1"/>
  <c r="AH848" i="3"/>
  <c r="AG848" i="3"/>
  <c r="AF848" i="3"/>
  <c r="AE848" i="3"/>
  <c r="AH847" i="3"/>
  <c r="AG847" i="3"/>
  <c r="AF847" i="3"/>
  <c r="AE847" i="3"/>
  <c r="AH846" i="3"/>
  <c r="AG846" i="3"/>
  <c r="AF846" i="3"/>
  <c r="AE846" i="3"/>
  <c r="AC846" i="3"/>
  <c r="AD846" i="3" s="1"/>
  <c r="AH845" i="3"/>
  <c r="AG845" i="3"/>
  <c r="AF845" i="3"/>
  <c r="AE845" i="3"/>
  <c r="AH844" i="3"/>
  <c r="AG844" i="3"/>
  <c r="AF844" i="3"/>
  <c r="AE844" i="3"/>
  <c r="AC844" i="3"/>
  <c r="AD844" i="3" s="1"/>
  <c r="AH843" i="3"/>
  <c r="AG843" i="3"/>
  <c r="AF843" i="3"/>
  <c r="AE843" i="3"/>
  <c r="AH842" i="3"/>
  <c r="AG842" i="3"/>
  <c r="AI842" i="3" s="1"/>
  <c r="AF842" i="3"/>
  <c r="AE842" i="3"/>
  <c r="AH841" i="3"/>
  <c r="AG841" i="3"/>
  <c r="AF841" i="3"/>
  <c r="AE841" i="3"/>
  <c r="AC841" i="3"/>
  <c r="AH840" i="3"/>
  <c r="AG840" i="3"/>
  <c r="AF840" i="3"/>
  <c r="AE840" i="3"/>
  <c r="AH839" i="3"/>
  <c r="AG839" i="3"/>
  <c r="AF839" i="3"/>
  <c r="AE839" i="3"/>
  <c r="AH838" i="3"/>
  <c r="AG838" i="3"/>
  <c r="AF838" i="3"/>
  <c r="AE838" i="3"/>
  <c r="AH837" i="3"/>
  <c r="AG837" i="3"/>
  <c r="AF837" i="3"/>
  <c r="AE837" i="3"/>
  <c r="AH836" i="3"/>
  <c r="AG836" i="3"/>
  <c r="AF836" i="3"/>
  <c r="AE836" i="3"/>
  <c r="AH835" i="3"/>
  <c r="AG835" i="3"/>
  <c r="AF835" i="3"/>
  <c r="AE835" i="3"/>
  <c r="AH834" i="3"/>
  <c r="AG834" i="3"/>
  <c r="AF834" i="3"/>
  <c r="AE834" i="3"/>
  <c r="AH833" i="3"/>
  <c r="AG833" i="3"/>
  <c r="AF833" i="3"/>
  <c r="AE833" i="3"/>
  <c r="AH832" i="3"/>
  <c r="AG832" i="3"/>
  <c r="AF832" i="3"/>
  <c r="AH831" i="3"/>
  <c r="AG831" i="3"/>
  <c r="AF831" i="3"/>
  <c r="AE831" i="3"/>
  <c r="AK830" i="3"/>
  <c r="AJ830" i="3"/>
  <c r="AH830" i="3"/>
  <c r="AG830" i="3"/>
  <c r="AF830" i="3"/>
  <c r="AE830" i="3"/>
  <c r="AC829" i="3"/>
  <c r="H851" i="3"/>
  <c r="W851" i="3" s="1"/>
  <c r="G851" i="3"/>
  <c r="E851" i="3"/>
  <c r="U851" i="3" s="1"/>
  <c r="D851" i="3"/>
  <c r="C851" i="3"/>
  <c r="B851" i="3"/>
  <c r="A851" i="3"/>
  <c r="S851" i="3" s="1"/>
  <c r="H850" i="3"/>
  <c r="W850" i="3" s="1"/>
  <c r="AI851" i="3" s="1"/>
  <c r="G850" i="3"/>
  <c r="E850" i="3"/>
  <c r="D850" i="3"/>
  <c r="C850" i="3"/>
  <c r="B850" i="3"/>
  <c r="A850" i="3"/>
  <c r="S850" i="3" s="1"/>
  <c r="H849" i="3"/>
  <c r="W849" i="3" s="1"/>
  <c r="G849" i="3"/>
  <c r="E849" i="3"/>
  <c r="U849" i="3" s="1"/>
  <c r="AK849" i="3" s="1"/>
  <c r="D849" i="3"/>
  <c r="C849" i="3"/>
  <c r="T849" i="3" s="1"/>
  <c r="B849" i="3"/>
  <c r="A849" i="3"/>
  <c r="S849" i="3" s="1"/>
  <c r="H848" i="3"/>
  <c r="W848" i="3" s="1"/>
  <c r="G848" i="3"/>
  <c r="E848" i="3"/>
  <c r="U848" i="3" s="1"/>
  <c r="AK848" i="3" s="1"/>
  <c r="D848" i="3"/>
  <c r="C848" i="3"/>
  <c r="T848" i="3" s="1"/>
  <c r="B848" i="3"/>
  <c r="A848" i="3"/>
  <c r="S848" i="3" s="1"/>
  <c r="H847" i="3"/>
  <c r="W847" i="3" s="1"/>
  <c r="G847" i="3"/>
  <c r="E847" i="3"/>
  <c r="U847" i="3" s="1"/>
  <c r="AK847" i="3" s="1"/>
  <c r="D847" i="3"/>
  <c r="C847" i="3"/>
  <c r="T847" i="3" s="1"/>
  <c r="B847" i="3"/>
  <c r="A847" i="3"/>
  <c r="S847" i="3" s="1"/>
  <c r="H846" i="3"/>
  <c r="W846" i="3" s="1"/>
  <c r="G846" i="3"/>
  <c r="E846" i="3"/>
  <c r="U846" i="3" s="1"/>
  <c r="AK846" i="3" s="1"/>
  <c r="D846" i="3"/>
  <c r="C846" i="3"/>
  <c r="T846" i="3" s="1"/>
  <c r="AJ846" i="3" s="1"/>
  <c r="B846" i="3"/>
  <c r="A846" i="3"/>
  <c r="S846" i="3" s="1"/>
  <c r="H845" i="3"/>
  <c r="W845" i="3" s="1"/>
  <c r="G845" i="3"/>
  <c r="E845" i="3"/>
  <c r="U845" i="3" s="1"/>
  <c r="AK845" i="3" s="1"/>
  <c r="D845" i="3"/>
  <c r="C845" i="3"/>
  <c r="T845" i="3" s="1"/>
  <c r="AJ845" i="3" s="1"/>
  <c r="B845" i="3"/>
  <c r="A845" i="3"/>
  <c r="S845" i="3" s="1"/>
  <c r="H844" i="3"/>
  <c r="W844" i="3" s="1"/>
  <c r="G844" i="3"/>
  <c r="E844" i="3"/>
  <c r="U844" i="3" s="1"/>
  <c r="AK844" i="3" s="1"/>
  <c r="D844" i="3"/>
  <c r="C844" i="3"/>
  <c r="T844" i="3" s="1"/>
  <c r="B844" i="3"/>
  <c r="A844" i="3"/>
  <c r="S844" i="3" s="1"/>
  <c r="H843" i="3"/>
  <c r="W843" i="3" s="1"/>
  <c r="G843" i="3"/>
  <c r="E843" i="3"/>
  <c r="U843" i="3" s="1"/>
  <c r="AK843" i="3" s="1"/>
  <c r="D843" i="3"/>
  <c r="C843" i="3"/>
  <c r="T843" i="3" s="1"/>
  <c r="B843" i="3"/>
  <c r="A843" i="3"/>
  <c r="S843" i="3" s="1"/>
  <c r="H842" i="3"/>
  <c r="W842" i="3" s="1"/>
  <c r="G842" i="3"/>
  <c r="E842" i="3"/>
  <c r="U842" i="3" s="1"/>
  <c r="AK842" i="3" s="1"/>
  <c r="D842" i="3"/>
  <c r="C842" i="3"/>
  <c r="T842" i="3" s="1"/>
  <c r="AJ842" i="3" s="1"/>
  <c r="B842" i="3"/>
  <c r="A842" i="3"/>
  <c r="S842" i="3" s="1"/>
  <c r="H841" i="3"/>
  <c r="W841" i="3" s="1"/>
  <c r="G841" i="3"/>
  <c r="E841" i="3"/>
  <c r="U841" i="3" s="1"/>
  <c r="AK841" i="3" s="1"/>
  <c r="D841" i="3"/>
  <c r="C841" i="3"/>
  <c r="T841" i="3" s="1"/>
  <c r="AJ841" i="3" s="1"/>
  <c r="B841" i="3"/>
  <c r="A841" i="3"/>
  <c r="S841" i="3" s="1"/>
  <c r="H840" i="3"/>
  <c r="W840" i="3" s="1"/>
  <c r="G840" i="3"/>
  <c r="E840" i="3"/>
  <c r="U840" i="3" s="1"/>
  <c r="AK840" i="3" s="1"/>
  <c r="D840" i="3"/>
  <c r="C840" i="3"/>
  <c r="T840" i="3" s="1"/>
  <c r="AJ840" i="3" s="1"/>
  <c r="B840" i="3"/>
  <c r="A840" i="3"/>
  <c r="S840" i="3" s="1"/>
  <c r="H839" i="3"/>
  <c r="W839" i="3" s="1"/>
  <c r="G839" i="3"/>
  <c r="E839" i="3"/>
  <c r="U839" i="3" s="1"/>
  <c r="AK839" i="3" s="1"/>
  <c r="D839" i="3"/>
  <c r="C839" i="3"/>
  <c r="T839" i="3" s="1"/>
  <c r="AJ839" i="3" s="1"/>
  <c r="B839" i="3"/>
  <c r="A839" i="3"/>
  <c r="S839" i="3" s="1"/>
  <c r="H838" i="3"/>
  <c r="W838" i="3" s="1"/>
  <c r="G838" i="3"/>
  <c r="E838" i="3"/>
  <c r="U838" i="3" s="1"/>
  <c r="AK838" i="3" s="1"/>
  <c r="D838" i="3"/>
  <c r="C838" i="3"/>
  <c r="T838" i="3" s="1"/>
  <c r="AJ838" i="3" s="1"/>
  <c r="B838" i="3"/>
  <c r="A838" i="3"/>
  <c r="S838" i="3" s="1"/>
  <c r="H837" i="3"/>
  <c r="W837" i="3" s="1"/>
  <c r="G837" i="3"/>
  <c r="E837" i="3"/>
  <c r="U837" i="3" s="1"/>
  <c r="AK837" i="3" s="1"/>
  <c r="D837" i="3"/>
  <c r="C837" i="3"/>
  <c r="T837" i="3" s="1"/>
  <c r="AJ837" i="3" s="1"/>
  <c r="B837" i="3"/>
  <c r="A837" i="3"/>
  <c r="S837" i="3" s="1"/>
  <c r="H836" i="3"/>
  <c r="W836" i="3" s="1"/>
  <c r="G836" i="3"/>
  <c r="E836" i="3"/>
  <c r="U836" i="3" s="1"/>
  <c r="AK836" i="3" s="1"/>
  <c r="D836" i="3"/>
  <c r="C836" i="3"/>
  <c r="T836" i="3" s="1"/>
  <c r="AJ836" i="3" s="1"/>
  <c r="B836" i="3"/>
  <c r="A836" i="3"/>
  <c r="S836" i="3" s="1"/>
  <c r="H835" i="3"/>
  <c r="W835" i="3" s="1"/>
  <c r="G835" i="3"/>
  <c r="E835" i="3"/>
  <c r="U835" i="3" s="1"/>
  <c r="AK835" i="3" s="1"/>
  <c r="D835" i="3"/>
  <c r="C835" i="3"/>
  <c r="T835" i="3" s="1"/>
  <c r="AJ835" i="3" s="1"/>
  <c r="B835" i="3"/>
  <c r="A835" i="3"/>
  <c r="S835" i="3" s="1"/>
  <c r="H834" i="3"/>
  <c r="W834" i="3" s="1"/>
  <c r="G834" i="3"/>
  <c r="E834" i="3"/>
  <c r="U834" i="3" s="1"/>
  <c r="AK834" i="3" s="1"/>
  <c r="D834" i="3"/>
  <c r="C834" i="3"/>
  <c r="T834" i="3" s="1"/>
  <c r="AJ834" i="3" s="1"/>
  <c r="B834" i="3"/>
  <c r="A834" i="3"/>
  <c r="S834" i="3" s="1"/>
  <c r="H833" i="3"/>
  <c r="W833" i="3" s="1"/>
  <c r="G833" i="3"/>
  <c r="E833" i="3"/>
  <c r="U833" i="3" s="1"/>
  <c r="AK833" i="3" s="1"/>
  <c r="D833" i="3"/>
  <c r="C833" i="3"/>
  <c r="T833" i="3" s="1"/>
  <c r="AJ833" i="3" s="1"/>
  <c r="B833" i="3"/>
  <c r="A833" i="3"/>
  <c r="S833" i="3" s="1"/>
  <c r="H832" i="3"/>
  <c r="W832" i="3" s="1"/>
  <c r="G832" i="3"/>
  <c r="E832" i="3"/>
  <c r="U832" i="3" s="1"/>
  <c r="AK832" i="3" s="1"/>
  <c r="D832" i="3"/>
  <c r="C832" i="3"/>
  <c r="T832" i="3" s="1"/>
  <c r="AJ832" i="3" s="1"/>
  <c r="B832" i="3"/>
  <c r="H831" i="3"/>
  <c r="W831" i="3" s="1"/>
  <c r="G831" i="3"/>
  <c r="E831" i="3"/>
  <c r="U831" i="3" s="1"/>
  <c r="AK831" i="3" s="1"/>
  <c r="D831" i="3"/>
  <c r="C831" i="3"/>
  <c r="T831" i="3" s="1"/>
  <c r="AJ831" i="3" s="1"/>
  <c r="B831" i="3"/>
  <c r="A831" i="3"/>
  <c r="S831" i="3" s="1"/>
  <c r="H830" i="3"/>
  <c r="G830" i="3"/>
  <c r="E830" i="3"/>
  <c r="D830" i="3"/>
  <c r="C830" i="3"/>
  <c r="B830" i="3"/>
  <c r="A830" i="3"/>
  <c r="A829" i="3"/>
  <c r="AB831" i="3" s="1"/>
  <c r="AB832" i="3" s="1"/>
  <c r="AB833" i="3" s="1"/>
  <c r="AC828" i="3"/>
  <c r="AD828" i="3" s="1"/>
  <c r="AH826" i="3"/>
  <c r="AG826" i="3"/>
  <c r="AF826" i="3"/>
  <c r="AE826" i="3"/>
  <c r="AC826" i="3"/>
  <c r="AD826" i="3" s="1"/>
  <c r="AH825" i="3"/>
  <c r="AG825" i="3"/>
  <c r="AF825" i="3"/>
  <c r="AE825" i="3"/>
  <c r="AH824" i="3"/>
  <c r="AG824" i="3"/>
  <c r="AI824" i="3" s="1"/>
  <c r="AF824" i="3"/>
  <c r="AE824" i="3"/>
  <c r="AH823" i="3"/>
  <c r="AG823" i="3"/>
  <c r="AF823" i="3"/>
  <c r="AE823" i="3"/>
  <c r="AC823" i="3"/>
  <c r="AD823" i="3" s="1"/>
  <c r="AH822" i="3"/>
  <c r="AG822" i="3"/>
  <c r="AF822" i="3"/>
  <c r="AE822" i="3"/>
  <c r="AH821" i="3"/>
  <c r="AG821" i="3"/>
  <c r="AF821" i="3"/>
  <c r="AE821" i="3"/>
  <c r="AC821" i="3"/>
  <c r="AD821" i="3" s="1"/>
  <c r="AH820" i="3"/>
  <c r="AG820" i="3"/>
  <c r="AF820" i="3"/>
  <c r="AE820" i="3"/>
  <c r="AH819" i="3"/>
  <c r="AG819" i="3"/>
  <c r="AF819" i="3"/>
  <c r="AE819" i="3"/>
  <c r="AH818" i="3"/>
  <c r="AG818" i="3"/>
  <c r="AF818" i="3"/>
  <c r="AE818" i="3"/>
  <c r="AC818" i="3"/>
  <c r="AH817" i="3"/>
  <c r="AG817" i="3"/>
  <c r="AF817" i="3"/>
  <c r="AE817" i="3"/>
  <c r="AH816" i="3"/>
  <c r="AG816" i="3"/>
  <c r="AF816" i="3"/>
  <c r="AE816" i="3"/>
  <c r="AH815" i="3"/>
  <c r="AG815" i="3"/>
  <c r="AF815" i="3"/>
  <c r="AE815" i="3"/>
  <c r="AH814" i="3"/>
  <c r="AG814" i="3"/>
  <c r="AF814" i="3"/>
  <c r="AE814" i="3"/>
  <c r="AH813" i="3"/>
  <c r="AG813" i="3"/>
  <c r="AF813" i="3"/>
  <c r="AE813" i="3"/>
  <c r="AH812" i="3"/>
  <c r="AG812" i="3"/>
  <c r="AF812" i="3"/>
  <c r="AE812" i="3"/>
  <c r="AH811" i="3"/>
  <c r="AG811" i="3"/>
  <c r="AF811" i="3"/>
  <c r="AE811" i="3"/>
  <c r="AH810" i="3"/>
  <c r="AG810" i="3"/>
  <c r="AF810" i="3"/>
  <c r="AE810" i="3"/>
  <c r="AH809" i="3"/>
  <c r="AG809" i="3"/>
  <c r="AF809" i="3"/>
  <c r="T809" i="3"/>
  <c r="AH808" i="3"/>
  <c r="AG808" i="3"/>
  <c r="AF808" i="3"/>
  <c r="AE808" i="3"/>
  <c r="AK807" i="3"/>
  <c r="AJ807" i="3"/>
  <c r="AH807" i="3"/>
  <c r="AG807" i="3"/>
  <c r="AF807" i="3"/>
  <c r="AE807" i="3"/>
  <c r="AC806" i="3"/>
  <c r="H828" i="3"/>
  <c r="W828" i="3" s="1"/>
  <c r="G828" i="3"/>
  <c r="E828" i="3"/>
  <c r="U828" i="3" s="1"/>
  <c r="D828" i="3"/>
  <c r="C828" i="3"/>
  <c r="T828" i="3" s="1"/>
  <c r="B828" i="3"/>
  <c r="A828" i="3"/>
  <c r="S828" i="3" s="1"/>
  <c r="H827" i="3"/>
  <c r="W827" i="3" s="1"/>
  <c r="AI828" i="3" s="1"/>
  <c r="G827" i="3"/>
  <c r="E827" i="3"/>
  <c r="U827" i="3" s="1"/>
  <c r="AH828" i="3" s="1"/>
  <c r="D827" i="3"/>
  <c r="C827" i="3"/>
  <c r="T827" i="3" s="1"/>
  <c r="B827" i="3"/>
  <c r="AC811" i="3" s="1"/>
  <c r="AD811" i="3" s="1"/>
  <c r="A827" i="3"/>
  <c r="S827" i="3" s="1"/>
  <c r="H826" i="3"/>
  <c r="W826" i="3" s="1"/>
  <c r="G826" i="3"/>
  <c r="E826" i="3"/>
  <c r="U826" i="3" s="1"/>
  <c r="AK826" i="3" s="1"/>
  <c r="D826" i="3"/>
  <c r="C826" i="3"/>
  <c r="T826" i="3" s="1"/>
  <c r="B826" i="3"/>
  <c r="A826" i="3"/>
  <c r="S826" i="3" s="1"/>
  <c r="H825" i="3"/>
  <c r="W825" i="3" s="1"/>
  <c r="G825" i="3"/>
  <c r="E825" i="3"/>
  <c r="U825" i="3" s="1"/>
  <c r="AK825" i="3" s="1"/>
  <c r="D825" i="3"/>
  <c r="C825" i="3"/>
  <c r="T825" i="3" s="1"/>
  <c r="AJ825" i="3" s="1"/>
  <c r="B825" i="3"/>
  <c r="A825" i="3"/>
  <c r="S825" i="3" s="1"/>
  <c r="H824" i="3"/>
  <c r="W824" i="3" s="1"/>
  <c r="G824" i="3"/>
  <c r="E824" i="3"/>
  <c r="U824" i="3" s="1"/>
  <c r="AK824" i="3" s="1"/>
  <c r="D824" i="3"/>
  <c r="C824" i="3"/>
  <c r="T824" i="3" s="1"/>
  <c r="B824" i="3"/>
  <c r="A824" i="3"/>
  <c r="S824" i="3" s="1"/>
  <c r="H823" i="3"/>
  <c r="W823" i="3" s="1"/>
  <c r="G823" i="3"/>
  <c r="E823" i="3"/>
  <c r="U823" i="3" s="1"/>
  <c r="AK823" i="3" s="1"/>
  <c r="D823" i="3"/>
  <c r="C823" i="3"/>
  <c r="T823" i="3" s="1"/>
  <c r="B823" i="3"/>
  <c r="A823" i="3"/>
  <c r="S823" i="3" s="1"/>
  <c r="H822" i="3"/>
  <c r="W822" i="3" s="1"/>
  <c r="G822" i="3"/>
  <c r="E822" i="3"/>
  <c r="U822" i="3" s="1"/>
  <c r="AK822" i="3" s="1"/>
  <c r="D822" i="3"/>
  <c r="C822" i="3"/>
  <c r="T822" i="3" s="1"/>
  <c r="B822" i="3"/>
  <c r="A822" i="3"/>
  <c r="S822" i="3" s="1"/>
  <c r="H821" i="3"/>
  <c r="W821" i="3" s="1"/>
  <c r="G821" i="3"/>
  <c r="E821" i="3"/>
  <c r="U821" i="3" s="1"/>
  <c r="AK821" i="3" s="1"/>
  <c r="D821" i="3"/>
  <c r="C821" i="3"/>
  <c r="T821" i="3" s="1"/>
  <c r="B821" i="3"/>
  <c r="A821" i="3"/>
  <c r="S821" i="3" s="1"/>
  <c r="H820" i="3"/>
  <c r="W820" i="3" s="1"/>
  <c r="G820" i="3"/>
  <c r="E820" i="3"/>
  <c r="U820" i="3" s="1"/>
  <c r="AK820" i="3" s="1"/>
  <c r="D820" i="3"/>
  <c r="C820" i="3"/>
  <c r="T820" i="3" s="1"/>
  <c r="B820" i="3"/>
  <c r="A820" i="3"/>
  <c r="S820" i="3" s="1"/>
  <c r="H819" i="3"/>
  <c r="W819" i="3" s="1"/>
  <c r="G819" i="3"/>
  <c r="E819" i="3"/>
  <c r="U819" i="3" s="1"/>
  <c r="AK819" i="3" s="1"/>
  <c r="D819" i="3"/>
  <c r="C819" i="3"/>
  <c r="T819" i="3" s="1"/>
  <c r="AJ819" i="3" s="1"/>
  <c r="B819" i="3"/>
  <c r="A819" i="3"/>
  <c r="S819" i="3" s="1"/>
  <c r="H818" i="3"/>
  <c r="W818" i="3" s="1"/>
  <c r="G818" i="3"/>
  <c r="E818" i="3"/>
  <c r="U818" i="3" s="1"/>
  <c r="AK818" i="3" s="1"/>
  <c r="D818" i="3"/>
  <c r="C818" i="3"/>
  <c r="T818" i="3" s="1"/>
  <c r="AJ818" i="3" s="1"/>
  <c r="B818" i="3"/>
  <c r="A818" i="3"/>
  <c r="S818" i="3" s="1"/>
  <c r="H817" i="3"/>
  <c r="W817" i="3" s="1"/>
  <c r="G817" i="3"/>
  <c r="E817" i="3"/>
  <c r="U817" i="3" s="1"/>
  <c r="AK817" i="3" s="1"/>
  <c r="D817" i="3"/>
  <c r="C817" i="3"/>
  <c r="T817" i="3" s="1"/>
  <c r="B817" i="3"/>
  <c r="A817" i="3"/>
  <c r="S817" i="3" s="1"/>
  <c r="H816" i="3"/>
  <c r="W816" i="3" s="1"/>
  <c r="G816" i="3"/>
  <c r="E816" i="3"/>
  <c r="U816" i="3" s="1"/>
  <c r="AK816" i="3" s="1"/>
  <c r="D816" i="3"/>
  <c r="C816" i="3"/>
  <c r="T816" i="3" s="1"/>
  <c r="AJ816" i="3" s="1"/>
  <c r="B816" i="3"/>
  <c r="A816" i="3"/>
  <c r="S816" i="3" s="1"/>
  <c r="H815" i="3"/>
  <c r="W815" i="3" s="1"/>
  <c r="G815" i="3"/>
  <c r="E815" i="3"/>
  <c r="U815" i="3" s="1"/>
  <c r="AK815" i="3" s="1"/>
  <c r="D815" i="3"/>
  <c r="C815" i="3"/>
  <c r="T815" i="3" s="1"/>
  <c r="AJ815" i="3" s="1"/>
  <c r="B815" i="3"/>
  <c r="A815" i="3"/>
  <c r="S815" i="3" s="1"/>
  <c r="H814" i="3"/>
  <c r="W814" i="3" s="1"/>
  <c r="G814" i="3"/>
  <c r="E814" i="3"/>
  <c r="U814" i="3" s="1"/>
  <c r="AK814" i="3" s="1"/>
  <c r="D814" i="3"/>
  <c r="C814" i="3"/>
  <c r="T814" i="3" s="1"/>
  <c r="AJ814" i="3" s="1"/>
  <c r="B814" i="3"/>
  <c r="A814" i="3"/>
  <c r="S814" i="3" s="1"/>
  <c r="H813" i="3"/>
  <c r="W813" i="3" s="1"/>
  <c r="G813" i="3"/>
  <c r="E813" i="3"/>
  <c r="U813" i="3" s="1"/>
  <c r="AK813" i="3" s="1"/>
  <c r="D813" i="3"/>
  <c r="C813" i="3"/>
  <c r="T813" i="3" s="1"/>
  <c r="AJ813" i="3" s="1"/>
  <c r="B813" i="3"/>
  <c r="A813" i="3"/>
  <c r="S813" i="3" s="1"/>
  <c r="H812" i="3"/>
  <c r="W812" i="3" s="1"/>
  <c r="G812" i="3"/>
  <c r="E812" i="3"/>
  <c r="U812" i="3" s="1"/>
  <c r="AK812" i="3" s="1"/>
  <c r="D812" i="3"/>
  <c r="C812" i="3"/>
  <c r="T812" i="3" s="1"/>
  <c r="AJ812" i="3" s="1"/>
  <c r="B812" i="3"/>
  <c r="A812" i="3"/>
  <c r="S812" i="3" s="1"/>
  <c r="H811" i="3"/>
  <c r="W811" i="3" s="1"/>
  <c r="G811" i="3"/>
  <c r="E811" i="3"/>
  <c r="U811" i="3" s="1"/>
  <c r="AK811" i="3" s="1"/>
  <c r="D811" i="3"/>
  <c r="C811" i="3"/>
  <c r="T811" i="3" s="1"/>
  <c r="B811" i="3"/>
  <c r="A811" i="3"/>
  <c r="S811" i="3" s="1"/>
  <c r="H810" i="3"/>
  <c r="W810" i="3" s="1"/>
  <c r="G810" i="3"/>
  <c r="E810" i="3"/>
  <c r="U810" i="3" s="1"/>
  <c r="AK810" i="3" s="1"/>
  <c r="D810" i="3"/>
  <c r="C810" i="3"/>
  <c r="T810" i="3" s="1"/>
  <c r="B810" i="3"/>
  <c r="A810" i="3"/>
  <c r="S810" i="3" s="1"/>
  <c r="H809" i="3"/>
  <c r="W809" i="3" s="1"/>
  <c r="G809" i="3"/>
  <c r="E809" i="3"/>
  <c r="U809" i="3" s="1"/>
  <c r="AK809" i="3" s="1"/>
  <c r="D809" i="3"/>
  <c r="C809" i="3"/>
  <c r="B809" i="3"/>
  <c r="H808" i="3"/>
  <c r="W808" i="3" s="1"/>
  <c r="G808" i="3"/>
  <c r="E808" i="3"/>
  <c r="U808" i="3" s="1"/>
  <c r="AK808" i="3" s="1"/>
  <c r="D808" i="3"/>
  <c r="C808" i="3"/>
  <c r="T808" i="3" s="1"/>
  <c r="AJ808" i="3" s="1"/>
  <c r="B808" i="3"/>
  <c r="A808" i="3"/>
  <c r="S808" i="3" s="1"/>
  <c r="H807" i="3"/>
  <c r="G807" i="3"/>
  <c r="E807" i="3"/>
  <c r="D807" i="3"/>
  <c r="C807" i="3"/>
  <c r="B807" i="3"/>
  <c r="A807" i="3"/>
  <c r="A806" i="3"/>
  <c r="S806" i="3" s="1"/>
  <c r="H805" i="3"/>
  <c r="W805" i="3" s="1"/>
  <c r="G805" i="3"/>
  <c r="E805" i="3"/>
  <c r="U805" i="3" s="1"/>
  <c r="D805" i="3"/>
  <c r="C805" i="3"/>
  <c r="T805" i="3" s="1"/>
  <c r="B805" i="3"/>
  <c r="A805" i="3"/>
  <c r="S805" i="3" s="1"/>
  <c r="H804" i="3"/>
  <c r="W804" i="3" s="1"/>
  <c r="AI805" i="3" s="1"/>
  <c r="G804" i="3"/>
  <c r="E804" i="3"/>
  <c r="D804" i="3"/>
  <c r="C804" i="3"/>
  <c r="T804" i="3" s="1"/>
  <c r="AG805" i="3" s="1"/>
  <c r="B804" i="3"/>
  <c r="A804" i="3"/>
  <c r="S804" i="3" s="1"/>
  <c r="H803" i="3"/>
  <c r="W803" i="3" s="1"/>
  <c r="G803" i="3"/>
  <c r="E803" i="3"/>
  <c r="U803" i="3" s="1"/>
  <c r="AK803" i="3" s="1"/>
  <c r="D803" i="3"/>
  <c r="C803" i="3"/>
  <c r="T803" i="3" s="1"/>
  <c r="B803" i="3"/>
  <c r="A803" i="3"/>
  <c r="S803" i="3" s="1"/>
  <c r="H802" i="3"/>
  <c r="W802" i="3" s="1"/>
  <c r="G802" i="3"/>
  <c r="E802" i="3"/>
  <c r="U802" i="3" s="1"/>
  <c r="AK802" i="3" s="1"/>
  <c r="D802" i="3"/>
  <c r="C802" i="3"/>
  <c r="T802" i="3" s="1"/>
  <c r="AJ802" i="3" s="1"/>
  <c r="B802" i="3"/>
  <c r="A802" i="3"/>
  <c r="S802" i="3" s="1"/>
  <c r="H801" i="3"/>
  <c r="W801" i="3" s="1"/>
  <c r="G801" i="3"/>
  <c r="E801" i="3"/>
  <c r="U801" i="3" s="1"/>
  <c r="AK801" i="3" s="1"/>
  <c r="D801" i="3"/>
  <c r="C801" i="3"/>
  <c r="T801" i="3" s="1"/>
  <c r="B801" i="3"/>
  <c r="A801" i="3"/>
  <c r="S801" i="3" s="1"/>
  <c r="H800" i="3"/>
  <c r="W800" i="3" s="1"/>
  <c r="G800" i="3"/>
  <c r="E800" i="3"/>
  <c r="U800" i="3" s="1"/>
  <c r="AK800" i="3" s="1"/>
  <c r="D800" i="3"/>
  <c r="C800" i="3"/>
  <c r="T800" i="3" s="1"/>
  <c r="AJ800" i="3" s="1"/>
  <c r="B800" i="3"/>
  <c r="A800" i="3"/>
  <c r="S800" i="3" s="1"/>
  <c r="H799" i="3"/>
  <c r="W799" i="3" s="1"/>
  <c r="G799" i="3"/>
  <c r="E799" i="3"/>
  <c r="U799" i="3" s="1"/>
  <c r="AK799" i="3" s="1"/>
  <c r="D799" i="3"/>
  <c r="C799" i="3"/>
  <c r="T799" i="3" s="1"/>
  <c r="B799" i="3"/>
  <c r="A799" i="3"/>
  <c r="S799" i="3" s="1"/>
  <c r="H798" i="3"/>
  <c r="W798" i="3" s="1"/>
  <c r="G798" i="3"/>
  <c r="E798" i="3"/>
  <c r="U798" i="3" s="1"/>
  <c r="AK798" i="3" s="1"/>
  <c r="D798" i="3"/>
  <c r="C798" i="3"/>
  <c r="T798" i="3" s="1"/>
  <c r="AJ798" i="3" s="1"/>
  <c r="B798" i="3"/>
  <c r="A798" i="3"/>
  <c r="S798" i="3" s="1"/>
  <c r="H797" i="3"/>
  <c r="W797" i="3" s="1"/>
  <c r="G797" i="3"/>
  <c r="E797" i="3"/>
  <c r="D797" i="3"/>
  <c r="C797" i="3"/>
  <c r="T797" i="3" s="1"/>
  <c r="B797" i="3"/>
  <c r="A797" i="3"/>
  <c r="S797" i="3" s="1"/>
  <c r="H796" i="3"/>
  <c r="W796" i="3" s="1"/>
  <c r="G796" i="3"/>
  <c r="E796" i="3"/>
  <c r="U796" i="3" s="1"/>
  <c r="AK796" i="3" s="1"/>
  <c r="D796" i="3"/>
  <c r="C796" i="3"/>
  <c r="T796" i="3" s="1"/>
  <c r="B796" i="3"/>
  <c r="A796" i="3"/>
  <c r="S796" i="3" s="1"/>
  <c r="H795" i="3"/>
  <c r="W795" i="3" s="1"/>
  <c r="G795" i="3"/>
  <c r="E795" i="3"/>
  <c r="U795" i="3" s="1"/>
  <c r="AK795" i="3" s="1"/>
  <c r="D795" i="3"/>
  <c r="C795" i="3"/>
  <c r="T795" i="3" s="1"/>
  <c r="AJ795" i="3" s="1"/>
  <c r="B795" i="3"/>
  <c r="A795" i="3"/>
  <c r="S795" i="3" s="1"/>
  <c r="H794" i="3"/>
  <c r="W794" i="3" s="1"/>
  <c r="G794" i="3"/>
  <c r="E794" i="3"/>
  <c r="U794" i="3" s="1"/>
  <c r="AK794" i="3" s="1"/>
  <c r="D794" i="3"/>
  <c r="C794" i="3"/>
  <c r="T794" i="3" s="1"/>
  <c r="AJ794" i="3" s="1"/>
  <c r="B794" i="3"/>
  <c r="A794" i="3"/>
  <c r="S794" i="3" s="1"/>
  <c r="H793" i="3"/>
  <c r="W793" i="3" s="1"/>
  <c r="G793" i="3"/>
  <c r="E793" i="3"/>
  <c r="U793" i="3" s="1"/>
  <c r="AK793" i="3" s="1"/>
  <c r="D793" i="3"/>
  <c r="C793" i="3"/>
  <c r="T793" i="3" s="1"/>
  <c r="B793" i="3"/>
  <c r="A793" i="3"/>
  <c r="S793" i="3" s="1"/>
  <c r="H792" i="3"/>
  <c r="G792" i="3"/>
  <c r="E792" i="3"/>
  <c r="U792" i="3" s="1"/>
  <c r="AK792" i="3" s="1"/>
  <c r="D792" i="3"/>
  <c r="C792" i="3"/>
  <c r="T792" i="3" s="1"/>
  <c r="AJ792" i="3" s="1"/>
  <c r="B792" i="3"/>
  <c r="A792" i="3"/>
  <c r="S792" i="3" s="1"/>
  <c r="H791" i="3"/>
  <c r="W791" i="3" s="1"/>
  <c r="G791" i="3"/>
  <c r="E791" i="3"/>
  <c r="U791" i="3" s="1"/>
  <c r="AK791" i="3" s="1"/>
  <c r="D791" i="3"/>
  <c r="C791" i="3"/>
  <c r="T791" i="3" s="1"/>
  <c r="B791" i="3"/>
  <c r="A791" i="3"/>
  <c r="S791" i="3" s="1"/>
  <c r="H790" i="3"/>
  <c r="W790" i="3" s="1"/>
  <c r="G790" i="3"/>
  <c r="E790" i="3"/>
  <c r="U790" i="3" s="1"/>
  <c r="AK790" i="3" s="1"/>
  <c r="D790" i="3"/>
  <c r="C790" i="3"/>
  <c r="T790" i="3" s="1"/>
  <c r="AJ790" i="3" s="1"/>
  <c r="B790" i="3"/>
  <c r="A790" i="3"/>
  <c r="S790" i="3" s="1"/>
  <c r="H789" i="3"/>
  <c r="W789" i="3" s="1"/>
  <c r="G789" i="3"/>
  <c r="E789" i="3"/>
  <c r="U789" i="3" s="1"/>
  <c r="AK789" i="3" s="1"/>
  <c r="D789" i="3"/>
  <c r="C789" i="3"/>
  <c r="T789" i="3" s="1"/>
  <c r="B789" i="3"/>
  <c r="A789" i="3"/>
  <c r="S789" i="3" s="1"/>
  <c r="H788" i="3"/>
  <c r="W788" i="3" s="1"/>
  <c r="G788" i="3"/>
  <c r="E788" i="3"/>
  <c r="U788" i="3" s="1"/>
  <c r="AK788" i="3" s="1"/>
  <c r="D788" i="3"/>
  <c r="C788" i="3"/>
  <c r="T788" i="3" s="1"/>
  <c r="AJ788" i="3" s="1"/>
  <c r="B788" i="3"/>
  <c r="A788" i="3"/>
  <c r="S788" i="3" s="1"/>
  <c r="H787" i="3"/>
  <c r="W787" i="3" s="1"/>
  <c r="G787" i="3"/>
  <c r="E787" i="3"/>
  <c r="U787" i="3" s="1"/>
  <c r="AK787" i="3" s="1"/>
  <c r="D787" i="3"/>
  <c r="C787" i="3"/>
  <c r="T787" i="3" s="1"/>
  <c r="B787" i="3"/>
  <c r="A787" i="3"/>
  <c r="H786" i="3"/>
  <c r="W786" i="3" s="1"/>
  <c r="G786" i="3"/>
  <c r="E786" i="3"/>
  <c r="U786" i="3" s="1"/>
  <c r="AK786" i="3" s="1"/>
  <c r="D786" i="3"/>
  <c r="C786" i="3"/>
  <c r="T786" i="3" s="1"/>
  <c r="AJ786" i="3" s="1"/>
  <c r="B786" i="3"/>
  <c r="H785" i="3"/>
  <c r="W785" i="3" s="1"/>
  <c r="G785" i="3"/>
  <c r="E785" i="3"/>
  <c r="U785" i="3" s="1"/>
  <c r="AK785" i="3" s="1"/>
  <c r="D785" i="3"/>
  <c r="C785" i="3"/>
  <c r="T785" i="3" s="1"/>
  <c r="B785" i="3"/>
  <c r="A785" i="3"/>
  <c r="S785" i="3" s="1"/>
  <c r="H784" i="3"/>
  <c r="G784" i="3"/>
  <c r="E784" i="3"/>
  <c r="D784" i="3"/>
  <c r="C784" i="3"/>
  <c r="B784" i="3"/>
  <c r="A784" i="3"/>
  <c r="A783" i="3"/>
  <c r="S783" i="3" s="1"/>
  <c r="AC805" i="3"/>
  <c r="AD805" i="3" s="1"/>
  <c r="AH803" i="3"/>
  <c r="AG803" i="3"/>
  <c r="AF803" i="3"/>
  <c r="AE803" i="3"/>
  <c r="AC803" i="3"/>
  <c r="AD803" i="3" s="1"/>
  <c r="AH802" i="3"/>
  <c r="AG802" i="3"/>
  <c r="AI802" i="3" s="1"/>
  <c r="AF802" i="3"/>
  <c r="AE802" i="3"/>
  <c r="AH801" i="3"/>
  <c r="AG801" i="3"/>
  <c r="AF801" i="3"/>
  <c r="AE801" i="3"/>
  <c r="AH800" i="3"/>
  <c r="AG800" i="3"/>
  <c r="AF800" i="3"/>
  <c r="AE800" i="3"/>
  <c r="AC800" i="3"/>
  <c r="AD800" i="3" s="1"/>
  <c r="AH799" i="3"/>
  <c r="AG799" i="3"/>
  <c r="AF799" i="3"/>
  <c r="AE799" i="3"/>
  <c r="AH798" i="3"/>
  <c r="AG798" i="3"/>
  <c r="AF798" i="3"/>
  <c r="AE798" i="3"/>
  <c r="AC798" i="3"/>
  <c r="AD798" i="3" s="1"/>
  <c r="AH797" i="3"/>
  <c r="AG797" i="3"/>
  <c r="AF797" i="3"/>
  <c r="AE797" i="3"/>
  <c r="U797" i="3"/>
  <c r="AK797" i="3" s="1"/>
  <c r="AH796" i="3"/>
  <c r="AG796" i="3"/>
  <c r="AF796" i="3"/>
  <c r="AE796" i="3"/>
  <c r="AH795" i="3"/>
  <c r="AG795" i="3"/>
  <c r="AF795" i="3"/>
  <c r="AE795" i="3"/>
  <c r="AC795" i="3"/>
  <c r="AH794" i="3"/>
  <c r="AG794" i="3"/>
  <c r="AF794" i="3"/>
  <c r="AE794" i="3"/>
  <c r="AH793" i="3"/>
  <c r="AG793" i="3"/>
  <c r="AF793" i="3"/>
  <c r="AE793" i="3"/>
  <c r="AH792" i="3"/>
  <c r="AG792" i="3"/>
  <c r="AF792" i="3"/>
  <c r="AE792" i="3"/>
  <c r="W792" i="3"/>
  <c r="AH791" i="3"/>
  <c r="AG791" i="3"/>
  <c r="AF791" i="3"/>
  <c r="AE791" i="3"/>
  <c r="AH790" i="3"/>
  <c r="AG790" i="3"/>
  <c r="AF790" i="3"/>
  <c r="AE790" i="3"/>
  <c r="AH789" i="3"/>
  <c r="AG789" i="3"/>
  <c r="AF789" i="3"/>
  <c r="AE789" i="3"/>
  <c r="AH788" i="3"/>
  <c r="AG788" i="3"/>
  <c r="AF788" i="3"/>
  <c r="AE788" i="3"/>
  <c r="AH787" i="3"/>
  <c r="AG787" i="3"/>
  <c r="AF787" i="3"/>
  <c r="AE787" i="3"/>
  <c r="S787" i="3"/>
  <c r="AH786" i="3"/>
  <c r="AG786" i="3"/>
  <c r="AF786" i="3"/>
  <c r="AH785" i="3"/>
  <c r="AG785" i="3"/>
  <c r="AF785" i="3"/>
  <c r="AE785" i="3"/>
  <c r="AK784" i="3"/>
  <c r="AJ784" i="3"/>
  <c r="AH784" i="3"/>
  <c r="AG784" i="3"/>
  <c r="AF784" i="3"/>
  <c r="AE784" i="3"/>
  <c r="AC783" i="3"/>
  <c r="AC782" i="3"/>
  <c r="AD782" i="3" s="1"/>
  <c r="AH780" i="3"/>
  <c r="AG780" i="3"/>
  <c r="AF780" i="3"/>
  <c r="AE780" i="3"/>
  <c r="AC780" i="3"/>
  <c r="AD780" i="3" s="1"/>
  <c r="AH779" i="3"/>
  <c r="AG779" i="3"/>
  <c r="AF779" i="3"/>
  <c r="AE779" i="3"/>
  <c r="AH778" i="3"/>
  <c r="AG778" i="3"/>
  <c r="AF778" i="3"/>
  <c r="AE778" i="3"/>
  <c r="AH777" i="3"/>
  <c r="AG777" i="3"/>
  <c r="AF777" i="3"/>
  <c r="AE777" i="3"/>
  <c r="AC777" i="3"/>
  <c r="AD777" i="3" s="1"/>
  <c r="AH776" i="3"/>
  <c r="AG776" i="3"/>
  <c r="AI776" i="3" s="1"/>
  <c r="AF776" i="3"/>
  <c r="AE776" i="3"/>
  <c r="AH775" i="3"/>
  <c r="AG775" i="3"/>
  <c r="AF775" i="3"/>
  <c r="AE775" i="3"/>
  <c r="AC775" i="3"/>
  <c r="AD775" i="3" s="1"/>
  <c r="AH774" i="3"/>
  <c r="AG774" i="3"/>
  <c r="AF774" i="3"/>
  <c r="AE774" i="3"/>
  <c r="AH773" i="3"/>
  <c r="AG773" i="3"/>
  <c r="AF773" i="3"/>
  <c r="AE773" i="3"/>
  <c r="AH772" i="3"/>
  <c r="AG772" i="3"/>
  <c r="AF772" i="3"/>
  <c r="AE772" i="3"/>
  <c r="AC772" i="3"/>
  <c r="AH771" i="3"/>
  <c r="AG771" i="3"/>
  <c r="AF771" i="3"/>
  <c r="AE771" i="3"/>
  <c r="AH770" i="3"/>
  <c r="AG770" i="3"/>
  <c r="AF770" i="3"/>
  <c r="AE770" i="3"/>
  <c r="AH769" i="3"/>
  <c r="AG769" i="3"/>
  <c r="AF769" i="3"/>
  <c r="AE769" i="3"/>
  <c r="AH768" i="3"/>
  <c r="AG768" i="3"/>
  <c r="AF768" i="3"/>
  <c r="AE768" i="3"/>
  <c r="AH767" i="3"/>
  <c r="AG767" i="3"/>
  <c r="AF767" i="3"/>
  <c r="AE767" i="3"/>
  <c r="AH766" i="3"/>
  <c r="AG766" i="3"/>
  <c r="AF766" i="3"/>
  <c r="AE766" i="3"/>
  <c r="AH765" i="3"/>
  <c r="AG765" i="3"/>
  <c r="AF765" i="3"/>
  <c r="AE765" i="3"/>
  <c r="AH764" i="3"/>
  <c r="AG764" i="3"/>
  <c r="AF764" i="3"/>
  <c r="AE764" i="3"/>
  <c r="AH763" i="3"/>
  <c r="AG763" i="3"/>
  <c r="AF763" i="3"/>
  <c r="AH762" i="3"/>
  <c r="AG762" i="3"/>
  <c r="AF762" i="3"/>
  <c r="AE762" i="3"/>
  <c r="AK761" i="3"/>
  <c r="AJ761" i="3"/>
  <c r="AH761" i="3"/>
  <c r="AG761" i="3"/>
  <c r="AF761" i="3"/>
  <c r="AE761" i="3"/>
  <c r="AC760" i="3"/>
  <c r="H782" i="3"/>
  <c r="W782" i="3" s="1"/>
  <c r="G782" i="3"/>
  <c r="E782" i="3"/>
  <c r="U782" i="3" s="1"/>
  <c r="D782" i="3"/>
  <c r="C782" i="3"/>
  <c r="T782" i="3" s="1"/>
  <c r="B782" i="3"/>
  <c r="A782" i="3"/>
  <c r="S782" i="3" s="1"/>
  <c r="H781" i="3"/>
  <c r="W781" i="3" s="1"/>
  <c r="AI782" i="3" s="1"/>
  <c r="G781" i="3"/>
  <c r="E781" i="3"/>
  <c r="U781" i="3" s="1"/>
  <c r="AH782" i="3" s="1"/>
  <c r="D781" i="3"/>
  <c r="C781" i="3"/>
  <c r="B781" i="3"/>
  <c r="A781" i="3"/>
  <c r="S781" i="3" s="1"/>
  <c r="H780" i="3"/>
  <c r="W780" i="3" s="1"/>
  <c r="G780" i="3"/>
  <c r="E780" i="3"/>
  <c r="U780" i="3" s="1"/>
  <c r="AK780" i="3" s="1"/>
  <c r="D780" i="3"/>
  <c r="C780" i="3"/>
  <c r="T780" i="3" s="1"/>
  <c r="B780" i="3"/>
  <c r="A780" i="3"/>
  <c r="S780" i="3" s="1"/>
  <c r="H779" i="3"/>
  <c r="W779" i="3" s="1"/>
  <c r="G779" i="3"/>
  <c r="E779" i="3"/>
  <c r="U779" i="3" s="1"/>
  <c r="AK779" i="3" s="1"/>
  <c r="D779" i="3"/>
  <c r="C779" i="3"/>
  <c r="T779" i="3" s="1"/>
  <c r="AJ779" i="3" s="1"/>
  <c r="B779" i="3"/>
  <c r="A779" i="3"/>
  <c r="S779" i="3" s="1"/>
  <c r="H778" i="3"/>
  <c r="W778" i="3" s="1"/>
  <c r="G778" i="3"/>
  <c r="E778" i="3"/>
  <c r="U778" i="3" s="1"/>
  <c r="AK778" i="3" s="1"/>
  <c r="D778" i="3"/>
  <c r="C778" i="3"/>
  <c r="T778" i="3" s="1"/>
  <c r="B778" i="3"/>
  <c r="A778" i="3"/>
  <c r="S778" i="3" s="1"/>
  <c r="H777" i="3"/>
  <c r="W777" i="3" s="1"/>
  <c r="G777" i="3"/>
  <c r="E777" i="3"/>
  <c r="U777" i="3" s="1"/>
  <c r="AK777" i="3" s="1"/>
  <c r="D777" i="3"/>
  <c r="C777" i="3"/>
  <c r="T777" i="3" s="1"/>
  <c r="B777" i="3"/>
  <c r="A777" i="3"/>
  <c r="S777" i="3" s="1"/>
  <c r="H776" i="3"/>
  <c r="W776" i="3" s="1"/>
  <c r="G776" i="3"/>
  <c r="E776" i="3"/>
  <c r="U776" i="3" s="1"/>
  <c r="AK776" i="3" s="1"/>
  <c r="D776" i="3"/>
  <c r="C776" i="3"/>
  <c r="T776" i="3" s="1"/>
  <c r="B776" i="3"/>
  <c r="A776" i="3"/>
  <c r="S776" i="3" s="1"/>
  <c r="H775" i="3"/>
  <c r="W775" i="3" s="1"/>
  <c r="G775" i="3"/>
  <c r="E775" i="3"/>
  <c r="U775" i="3" s="1"/>
  <c r="AK775" i="3" s="1"/>
  <c r="D775" i="3"/>
  <c r="C775" i="3"/>
  <c r="T775" i="3" s="1"/>
  <c r="B775" i="3"/>
  <c r="A775" i="3"/>
  <c r="S775" i="3" s="1"/>
  <c r="H774" i="3"/>
  <c r="W774" i="3" s="1"/>
  <c r="G774" i="3"/>
  <c r="E774" i="3"/>
  <c r="U774" i="3" s="1"/>
  <c r="AK774" i="3" s="1"/>
  <c r="D774" i="3"/>
  <c r="C774" i="3"/>
  <c r="T774" i="3" s="1"/>
  <c r="B774" i="3"/>
  <c r="A774" i="3"/>
  <c r="S774" i="3" s="1"/>
  <c r="H773" i="3"/>
  <c r="W773" i="3" s="1"/>
  <c r="G773" i="3"/>
  <c r="E773" i="3"/>
  <c r="U773" i="3" s="1"/>
  <c r="AK773" i="3" s="1"/>
  <c r="D773" i="3"/>
  <c r="C773" i="3"/>
  <c r="T773" i="3" s="1"/>
  <c r="B773" i="3"/>
  <c r="A773" i="3"/>
  <c r="S773" i="3" s="1"/>
  <c r="H772" i="3"/>
  <c r="W772" i="3" s="1"/>
  <c r="G772" i="3"/>
  <c r="E772" i="3"/>
  <c r="U772" i="3" s="1"/>
  <c r="AK772" i="3" s="1"/>
  <c r="D772" i="3"/>
  <c r="C772" i="3"/>
  <c r="T772" i="3" s="1"/>
  <c r="AJ772" i="3" s="1"/>
  <c r="B772" i="3"/>
  <c r="A772" i="3"/>
  <c r="S772" i="3" s="1"/>
  <c r="H771" i="3"/>
  <c r="W771" i="3" s="1"/>
  <c r="G771" i="3"/>
  <c r="E771" i="3"/>
  <c r="U771" i="3" s="1"/>
  <c r="AK771" i="3" s="1"/>
  <c r="D771" i="3"/>
  <c r="C771" i="3"/>
  <c r="T771" i="3" s="1"/>
  <c r="AJ771" i="3" s="1"/>
  <c r="B771" i="3"/>
  <c r="A771" i="3"/>
  <c r="S771" i="3" s="1"/>
  <c r="H770" i="3"/>
  <c r="W770" i="3" s="1"/>
  <c r="G770" i="3"/>
  <c r="E770" i="3"/>
  <c r="U770" i="3" s="1"/>
  <c r="AK770" i="3" s="1"/>
  <c r="D770" i="3"/>
  <c r="C770" i="3"/>
  <c r="T770" i="3" s="1"/>
  <c r="AJ770" i="3" s="1"/>
  <c r="B770" i="3"/>
  <c r="A770" i="3"/>
  <c r="S770" i="3" s="1"/>
  <c r="H769" i="3"/>
  <c r="W769" i="3" s="1"/>
  <c r="G769" i="3"/>
  <c r="E769" i="3"/>
  <c r="U769" i="3" s="1"/>
  <c r="AK769" i="3" s="1"/>
  <c r="D769" i="3"/>
  <c r="C769" i="3"/>
  <c r="T769" i="3" s="1"/>
  <c r="AJ769" i="3" s="1"/>
  <c r="B769" i="3"/>
  <c r="A769" i="3"/>
  <c r="S769" i="3" s="1"/>
  <c r="H768" i="3"/>
  <c r="W768" i="3" s="1"/>
  <c r="G768" i="3"/>
  <c r="E768" i="3"/>
  <c r="U768" i="3" s="1"/>
  <c r="AK768" i="3" s="1"/>
  <c r="D768" i="3"/>
  <c r="C768" i="3"/>
  <c r="T768" i="3" s="1"/>
  <c r="B768" i="3"/>
  <c r="A768" i="3"/>
  <c r="S768" i="3" s="1"/>
  <c r="H767" i="3"/>
  <c r="W767" i="3" s="1"/>
  <c r="G767" i="3"/>
  <c r="E767" i="3"/>
  <c r="U767" i="3" s="1"/>
  <c r="AK767" i="3" s="1"/>
  <c r="D767" i="3"/>
  <c r="C767" i="3"/>
  <c r="T767" i="3" s="1"/>
  <c r="AJ767" i="3" s="1"/>
  <c r="B767" i="3"/>
  <c r="A767" i="3"/>
  <c r="S767" i="3" s="1"/>
  <c r="H766" i="3"/>
  <c r="W766" i="3" s="1"/>
  <c r="G766" i="3"/>
  <c r="E766" i="3"/>
  <c r="U766" i="3" s="1"/>
  <c r="AK766" i="3" s="1"/>
  <c r="D766" i="3"/>
  <c r="C766" i="3"/>
  <c r="T766" i="3" s="1"/>
  <c r="AJ766" i="3" s="1"/>
  <c r="B766" i="3"/>
  <c r="A766" i="3"/>
  <c r="S766" i="3" s="1"/>
  <c r="H765" i="3"/>
  <c r="W765" i="3" s="1"/>
  <c r="G765" i="3"/>
  <c r="E765" i="3"/>
  <c r="U765" i="3" s="1"/>
  <c r="AK765" i="3" s="1"/>
  <c r="D765" i="3"/>
  <c r="C765" i="3"/>
  <c r="T765" i="3" s="1"/>
  <c r="AJ765" i="3" s="1"/>
  <c r="B765" i="3"/>
  <c r="A765" i="3"/>
  <c r="S765" i="3" s="1"/>
  <c r="H764" i="3"/>
  <c r="W764" i="3" s="1"/>
  <c r="G764" i="3"/>
  <c r="E764" i="3"/>
  <c r="U764" i="3" s="1"/>
  <c r="AK764" i="3" s="1"/>
  <c r="D764" i="3"/>
  <c r="C764" i="3"/>
  <c r="T764" i="3" s="1"/>
  <c r="AJ764" i="3" s="1"/>
  <c r="B764" i="3"/>
  <c r="A764" i="3"/>
  <c r="S764" i="3" s="1"/>
  <c r="H763" i="3"/>
  <c r="W763" i="3" s="1"/>
  <c r="G763" i="3"/>
  <c r="E763" i="3"/>
  <c r="U763" i="3" s="1"/>
  <c r="AK763" i="3" s="1"/>
  <c r="D763" i="3"/>
  <c r="C763" i="3"/>
  <c r="T763" i="3" s="1"/>
  <c r="AJ763" i="3" s="1"/>
  <c r="B763" i="3"/>
  <c r="H762" i="3"/>
  <c r="W762" i="3" s="1"/>
  <c r="G762" i="3"/>
  <c r="E762" i="3"/>
  <c r="U762" i="3" s="1"/>
  <c r="AK762" i="3" s="1"/>
  <c r="D762" i="3"/>
  <c r="C762" i="3"/>
  <c r="T762" i="3" s="1"/>
  <c r="AJ762" i="3" s="1"/>
  <c r="B762" i="3"/>
  <c r="A762" i="3"/>
  <c r="S762" i="3" s="1"/>
  <c r="H761" i="3"/>
  <c r="G761" i="3"/>
  <c r="E761" i="3"/>
  <c r="D761" i="3"/>
  <c r="C761" i="3"/>
  <c r="B761" i="3"/>
  <c r="A761" i="3"/>
  <c r="A760" i="3"/>
  <c r="AB762" i="3" s="1"/>
  <c r="AB763" i="3" s="1"/>
  <c r="AB764" i="3" s="1"/>
  <c r="AC759" i="3"/>
  <c r="AD759" i="3" s="1"/>
  <c r="H759" i="3"/>
  <c r="W759" i="3" s="1"/>
  <c r="G759" i="3"/>
  <c r="E759" i="3"/>
  <c r="U759" i="3" s="1"/>
  <c r="D759" i="3"/>
  <c r="C759" i="3"/>
  <c r="T759" i="3" s="1"/>
  <c r="B759" i="3"/>
  <c r="A759" i="3"/>
  <c r="S759" i="3" s="1"/>
  <c r="H758" i="3"/>
  <c r="W758" i="3" s="1"/>
  <c r="AI759" i="3" s="1"/>
  <c r="G758" i="3"/>
  <c r="E758" i="3"/>
  <c r="D758" i="3"/>
  <c r="C758" i="3"/>
  <c r="T758" i="3" s="1"/>
  <c r="B758" i="3"/>
  <c r="A758" i="3"/>
  <c r="S758" i="3" s="1"/>
  <c r="AH757" i="3"/>
  <c r="AG757" i="3"/>
  <c r="AF757" i="3"/>
  <c r="AE757" i="3"/>
  <c r="AC757" i="3"/>
  <c r="AD757" i="3" s="1"/>
  <c r="H757" i="3"/>
  <c r="W757" i="3" s="1"/>
  <c r="G757" i="3"/>
  <c r="E757" i="3"/>
  <c r="U757" i="3" s="1"/>
  <c r="D757" i="3"/>
  <c r="C757" i="3"/>
  <c r="T757" i="3" s="1"/>
  <c r="B757" i="3"/>
  <c r="A757" i="3"/>
  <c r="S757" i="3" s="1"/>
  <c r="AH756" i="3"/>
  <c r="AG756" i="3"/>
  <c r="AF756" i="3"/>
  <c r="AE756" i="3"/>
  <c r="H756" i="3"/>
  <c r="W756" i="3" s="1"/>
  <c r="G756" i="3"/>
  <c r="E756" i="3"/>
  <c r="U756" i="3" s="1"/>
  <c r="AK756" i="3" s="1"/>
  <c r="D756" i="3"/>
  <c r="C756" i="3"/>
  <c r="T756" i="3" s="1"/>
  <c r="B756" i="3"/>
  <c r="A756" i="3"/>
  <c r="S756" i="3" s="1"/>
  <c r="AH755" i="3"/>
  <c r="AG755" i="3"/>
  <c r="AF755" i="3"/>
  <c r="AE755" i="3"/>
  <c r="H755" i="3"/>
  <c r="W755" i="3" s="1"/>
  <c r="G755" i="3"/>
  <c r="E755" i="3"/>
  <c r="U755" i="3" s="1"/>
  <c r="D755" i="3"/>
  <c r="C755" i="3"/>
  <c r="T755" i="3" s="1"/>
  <c r="AJ755" i="3" s="1"/>
  <c r="B755" i="3"/>
  <c r="A755" i="3"/>
  <c r="S755" i="3" s="1"/>
  <c r="AH754" i="3"/>
  <c r="AG754" i="3"/>
  <c r="AF754" i="3"/>
  <c r="AE754" i="3"/>
  <c r="AC754" i="3"/>
  <c r="AD754" i="3" s="1"/>
  <c r="H754" i="3"/>
  <c r="W754" i="3" s="1"/>
  <c r="G754" i="3"/>
  <c r="E754" i="3"/>
  <c r="U754" i="3" s="1"/>
  <c r="D754" i="3"/>
  <c r="C754" i="3"/>
  <c r="T754" i="3" s="1"/>
  <c r="AJ754" i="3" s="1"/>
  <c r="B754" i="3"/>
  <c r="A754" i="3"/>
  <c r="S754" i="3" s="1"/>
  <c r="AH753" i="3"/>
  <c r="AG753" i="3"/>
  <c r="AF753" i="3"/>
  <c r="AE753" i="3"/>
  <c r="H753" i="3"/>
  <c r="W753" i="3" s="1"/>
  <c r="G753" i="3"/>
  <c r="E753" i="3"/>
  <c r="U753" i="3" s="1"/>
  <c r="AK753" i="3" s="1"/>
  <c r="D753" i="3"/>
  <c r="C753" i="3"/>
  <c r="T753" i="3" s="1"/>
  <c r="B753" i="3"/>
  <c r="A753" i="3"/>
  <c r="S753" i="3" s="1"/>
  <c r="AH752" i="3"/>
  <c r="AG752" i="3"/>
  <c r="AF752" i="3"/>
  <c r="AE752" i="3"/>
  <c r="AC752" i="3"/>
  <c r="AD752" i="3" s="1"/>
  <c r="H752" i="3"/>
  <c r="W752" i="3" s="1"/>
  <c r="G752" i="3"/>
  <c r="E752" i="3"/>
  <c r="U752" i="3" s="1"/>
  <c r="AK752" i="3" s="1"/>
  <c r="D752" i="3"/>
  <c r="C752" i="3"/>
  <c r="T752" i="3" s="1"/>
  <c r="B752" i="3"/>
  <c r="A752" i="3"/>
  <c r="S752" i="3" s="1"/>
  <c r="AH751" i="3"/>
  <c r="AG751" i="3"/>
  <c r="AF751" i="3"/>
  <c r="AE751" i="3"/>
  <c r="H751" i="3"/>
  <c r="W751" i="3" s="1"/>
  <c r="G751" i="3"/>
  <c r="E751" i="3"/>
  <c r="U751" i="3" s="1"/>
  <c r="D751" i="3"/>
  <c r="C751" i="3"/>
  <c r="T751" i="3" s="1"/>
  <c r="B751" i="3"/>
  <c r="A751" i="3"/>
  <c r="S751" i="3" s="1"/>
  <c r="AH750" i="3"/>
  <c r="AG750" i="3"/>
  <c r="AF750" i="3"/>
  <c r="AE750" i="3"/>
  <c r="H750" i="3"/>
  <c r="W750" i="3" s="1"/>
  <c r="G750" i="3"/>
  <c r="E750" i="3"/>
  <c r="U750" i="3" s="1"/>
  <c r="AK750" i="3" s="1"/>
  <c r="D750" i="3"/>
  <c r="C750" i="3"/>
  <c r="T750" i="3" s="1"/>
  <c r="B750" i="3"/>
  <c r="A750" i="3"/>
  <c r="S750" i="3" s="1"/>
  <c r="AH749" i="3"/>
  <c r="AG749" i="3"/>
  <c r="AF749" i="3"/>
  <c r="AE749" i="3"/>
  <c r="AC749" i="3"/>
  <c r="H749" i="3"/>
  <c r="W749" i="3" s="1"/>
  <c r="G749" i="3"/>
  <c r="E749" i="3"/>
  <c r="U749" i="3" s="1"/>
  <c r="AK749" i="3" s="1"/>
  <c r="D749" i="3"/>
  <c r="C749" i="3"/>
  <c r="T749" i="3" s="1"/>
  <c r="AJ749" i="3" s="1"/>
  <c r="B749" i="3"/>
  <c r="A749" i="3"/>
  <c r="S749" i="3" s="1"/>
  <c r="AH748" i="3"/>
  <c r="AG748" i="3"/>
  <c r="AF748" i="3"/>
  <c r="AE748" i="3"/>
  <c r="H748" i="3"/>
  <c r="W748" i="3" s="1"/>
  <c r="G748" i="3"/>
  <c r="E748" i="3"/>
  <c r="U748" i="3" s="1"/>
  <c r="D748" i="3"/>
  <c r="C748" i="3"/>
  <c r="T748" i="3" s="1"/>
  <c r="B748" i="3"/>
  <c r="A748" i="3"/>
  <c r="S748" i="3" s="1"/>
  <c r="AH747" i="3"/>
  <c r="AG747" i="3"/>
  <c r="AF747" i="3"/>
  <c r="AE747" i="3"/>
  <c r="H747" i="3"/>
  <c r="W747" i="3" s="1"/>
  <c r="G747" i="3"/>
  <c r="E747" i="3"/>
  <c r="U747" i="3" s="1"/>
  <c r="D747" i="3"/>
  <c r="C747" i="3"/>
  <c r="T747" i="3" s="1"/>
  <c r="B747" i="3"/>
  <c r="A747" i="3"/>
  <c r="S747" i="3" s="1"/>
  <c r="AH746" i="3"/>
  <c r="AG746" i="3"/>
  <c r="AF746" i="3"/>
  <c r="AE746" i="3"/>
  <c r="H746" i="3"/>
  <c r="W746" i="3" s="1"/>
  <c r="G746" i="3"/>
  <c r="E746" i="3"/>
  <c r="U746" i="3" s="1"/>
  <c r="D746" i="3"/>
  <c r="C746" i="3"/>
  <c r="T746" i="3" s="1"/>
  <c r="B746" i="3"/>
  <c r="A746" i="3"/>
  <c r="S746" i="3" s="1"/>
  <c r="AH745" i="3"/>
  <c r="AG745" i="3"/>
  <c r="AF745" i="3"/>
  <c r="AE745" i="3"/>
  <c r="H745" i="3"/>
  <c r="W745" i="3" s="1"/>
  <c r="G745" i="3"/>
  <c r="E745" i="3"/>
  <c r="U745" i="3" s="1"/>
  <c r="D745" i="3"/>
  <c r="C745" i="3"/>
  <c r="T745" i="3" s="1"/>
  <c r="B745" i="3"/>
  <c r="A745" i="3"/>
  <c r="S745" i="3" s="1"/>
  <c r="AH744" i="3"/>
  <c r="AG744" i="3"/>
  <c r="AF744" i="3"/>
  <c r="AE744" i="3"/>
  <c r="H744" i="3"/>
  <c r="W744" i="3" s="1"/>
  <c r="G744" i="3"/>
  <c r="E744" i="3"/>
  <c r="U744" i="3" s="1"/>
  <c r="AK744" i="3" s="1"/>
  <c r="D744" i="3"/>
  <c r="C744" i="3"/>
  <c r="T744" i="3" s="1"/>
  <c r="B744" i="3"/>
  <c r="A744" i="3"/>
  <c r="S744" i="3" s="1"/>
  <c r="AH743" i="3"/>
  <c r="AG743" i="3"/>
  <c r="AF743" i="3"/>
  <c r="AE743" i="3"/>
  <c r="H743" i="3"/>
  <c r="W743" i="3" s="1"/>
  <c r="G743" i="3"/>
  <c r="E743" i="3"/>
  <c r="U743" i="3" s="1"/>
  <c r="AK743" i="3" s="1"/>
  <c r="D743" i="3"/>
  <c r="C743" i="3"/>
  <c r="T743" i="3" s="1"/>
  <c r="AJ743" i="3" s="1"/>
  <c r="B743" i="3"/>
  <c r="A743" i="3"/>
  <c r="S743" i="3" s="1"/>
  <c r="AH742" i="3"/>
  <c r="AG742" i="3"/>
  <c r="AF742" i="3"/>
  <c r="AE742" i="3"/>
  <c r="H742" i="3"/>
  <c r="W742" i="3" s="1"/>
  <c r="G742" i="3"/>
  <c r="E742" i="3"/>
  <c r="U742" i="3" s="1"/>
  <c r="AK742" i="3" s="1"/>
  <c r="D742" i="3"/>
  <c r="C742" i="3"/>
  <c r="T742" i="3" s="1"/>
  <c r="AJ742" i="3" s="1"/>
  <c r="B742" i="3"/>
  <c r="A742" i="3"/>
  <c r="S742" i="3" s="1"/>
  <c r="AH741" i="3"/>
  <c r="AG741" i="3"/>
  <c r="AF741" i="3"/>
  <c r="AE741" i="3"/>
  <c r="H741" i="3"/>
  <c r="W741" i="3" s="1"/>
  <c r="G741" i="3"/>
  <c r="E741" i="3"/>
  <c r="U741" i="3" s="1"/>
  <c r="D741" i="3"/>
  <c r="C741" i="3"/>
  <c r="T741" i="3" s="1"/>
  <c r="B741" i="3"/>
  <c r="A741" i="3"/>
  <c r="S741" i="3" s="1"/>
  <c r="AH740" i="3"/>
  <c r="AG740" i="3"/>
  <c r="AF740" i="3"/>
  <c r="H740" i="3"/>
  <c r="W740" i="3" s="1"/>
  <c r="G740" i="3"/>
  <c r="E740" i="3"/>
  <c r="U740" i="3" s="1"/>
  <c r="D740" i="3"/>
  <c r="C740" i="3"/>
  <c r="T740" i="3" s="1"/>
  <c r="B740" i="3"/>
  <c r="AH739" i="3"/>
  <c r="AG739" i="3"/>
  <c r="AF739" i="3"/>
  <c r="AE739" i="3"/>
  <c r="H739" i="3"/>
  <c r="W739" i="3" s="1"/>
  <c r="G739" i="3"/>
  <c r="E739" i="3"/>
  <c r="U739" i="3" s="1"/>
  <c r="D739" i="3"/>
  <c r="C739" i="3"/>
  <c r="T739" i="3" s="1"/>
  <c r="B739" i="3"/>
  <c r="A739" i="3"/>
  <c r="S739" i="3" s="1"/>
  <c r="AK738" i="3"/>
  <c r="AJ738" i="3"/>
  <c r="AH738" i="3"/>
  <c r="AG738" i="3"/>
  <c r="AF738" i="3"/>
  <c r="AE738" i="3"/>
  <c r="H738" i="3"/>
  <c r="G738" i="3"/>
  <c r="E738" i="3"/>
  <c r="D738" i="3"/>
  <c r="C738" i="3"/>
  <c r="B738" i="3"/>
  <c r="A738" i="3"/>
  <c r="AC737" i="3"/>
  <c r="A737" i="3"/>
  <c r="S737" i="3" s="1"/>
  <c r="AD736" i="3"/>
  <c r="AC736" i="3"/>
  <c r="H736" i="3"/>
  <c r="W736" i="3" s="1"/>
  <c r="G736" i="3"/>
  <c r="E736" i="3"/>
  <c r="U736" i="3" s="1"/>
  <c r="D736" i="3"/>
  <c r="C736" i="3"/>
  <c r="T736" i="3" s="1"/>
  <c r="B736" i="3"/>
  <c r="A736" i="3"/>
  <c r="S736" i="3" s="1"/>
  <c r="H735" i="3"/>
  <c r="W735" i="3" s="1"/>
  <c r="AI736" i="3" s="1"/>
  <c r="G735" i="3"/>
  <c r="E735" i="3"/>
  <c r="U735" i="3" s="1"/>
  <c r="D735" i="3"/>
  <c r="C735" i="3"/>
  <c r="T735" i="3" s="1"/>
  <c r="B735" i="3"/>
  <c r="A735" i="3"/>
  <c r="S735" i="3" s="1"/>
  <c r="AH734" i="3"/>
  <c r="AG734" i="3"/>
  <c r="AF734" i="3"/>
  <c r="AE734" i="3"/>
  <c r="AC734" i="3"/>
  <c r="AD734" i="3" s="1"/>
  <c r="H734" i="3"/>
  <c r="W734" i="3" s="1"/>
  <c r="G734" i="3"/>
  <c r="E734" i="3"/>
  <c r="U734" i="3" s="1"/>
  <c r="D734" i="3"/>
  <c r="C734" i="3"/>
  <c r="T734" i="3" s="1"/>
  <c r="AJ734" i="3" s="1"/>
  <c r="B734" i="3"/>
  <c r="A734" i="3"/>
  <c r="S734" i="3" s="1"/>
  <c r="AH733" i="3"/>
  <c r="AG733" i="3"/>
  <c r="AF733" i="3"/>
  <c r="AE733" i="3"/>
  <c r="H733" i="3"/>
  <c r="W733" i="3" s="1"/>
  <c r="G733" i="3"/>
  <c r="E733" i="3"/>
  <c r="U733" i="3" s="1"/>
  <c r="AK733" i="3" s="1"/>
  <c r="D733" i="3"/>
  <c r="C733" i="3"/>
  <c r="T733" i="3" s="1"/>
  <c r="B733" i="3"/>
  <c r="A733" i="3"/>
  <c r="S733" i="3" s="1"/>
  <c r="AH732" i="3"/>
  <c r="AG732" i="3"/>
  <c r="AF732" i="3"/>
  <c r="AE732" i="3"/>
  <c r="H732" i="3"/>
  <c r="W732" i="3" s="1"/>
  <c r="G732" i="3"/>
  <c r="E732" i="3"/>
  <c r="U732" i="3" s="1"/>
  <c r="D732" i="3"/>
  <c r="C732" i="3"/>
  <c r="T732" i="3" s="1"/>
  <c r="B732" i="3"/>
  <c r="A732" i="3"/>
  <c r="S732" i="3" s="1"/>
  <c r="AH731" i="3"/>
  <c r="AG731" i="3"/>
  <c r="AF731" i="3"/>
  <c r="AE731" i="3"/>
  <c r="AC731" i="3"/>
  <c r="AD731" i="3" s="1"/>
  <c r="W731" i="3"/>
  <c r="H731" i="3"/>
  <c r="G731" i="3"/>
  <c r="E731" i="3"/>
  <c r="U731" i="3" s="1"/>
  <c r="D731" i="3"/>
  <c r="C731" i="3"/>
  <c r="T731" i="3" s="1"/>
  <c r="AJ731" i="3" s="1"/>
  <c r="B731" i="3"/>
  <c r="A731" i="3"/>
  <c r="S731" i="3" s="1"/>
  <c r="AH730" i="3"/>
  <c r="AG730" i="3"/>
  <c r="AF730" i="3"/>
  <c r="AE730" i="3"/>
  <c r="H730" i="3"/>
  <c r="W730" i="3" s="1"/>
  <c r="G730" i="3"/>
  <c r="E730" i="3"/>
  <c r="U730" i="3" s="1"/>
  <c r="AK730" i="3" s="1"/>
  <c r="D730" i="3"/>
  <c r="C730" i="3"/>
  <c r="T730" i="3" s="1"/>
  <c r="B730" i="3"/>
  <c r="A730" i="3"/>
  <c r="S730" i="3" s="1"/>
  <c r="AH729" i="3"/>
  <c r="AG729" i="3"/>
  <c r="AF729" i="3"/>
  <c r="AE729" i="3"/>
  <c r="AC729" i="3"/>
  <c r="AD729" i="3" s="1"/>
  <c r="H729" i="3"/>
  <c r="W729" i="3" s="1"/>
  <c r="G729" i="3"/>
  <c r="E729" i="3"/>
  <c r="U729" i="3" s="1"/>
  <c r="AK729" i="3" s="1"/>
  <c r="D729" i="3"/>
  <c r="C729" i="3"/>
  <c r="T729" i="3" s="1"/>
  <c r="B729" i="3"/>
  <c r="A729" i="3"/>
  <c r="S729" i="3" s="1"/>
  <c r="AH728" i="3"/>
  <c r="AG728" i="3"/>
  <c r="AF728" i="3"/>
  <c r="AE728" i="3"/>
  <c r="H728" i="3"/>
  <c r="W728" i="3" s="1"/>
  <c r="G728" i="3"/>
  <c r="E728" i="3"/>
  <c r="U728" i="3" s="1"/>
  <c r="D728" i="3"/>
  <c r="C728" i="3"/>
  <c r="T728" i="3" s="1"/>
  <c r="AJ728" i="3" s="1"/>
  <c r="B728" i="3"/>
  <c r="A728" i="3"/>
  <c r="S728" i="3" s="1"/>
  <c r="AH727" i="3"/>
  <c r="AG727" i="3"/>
  <c r="AF727" i="3"/>
  <c r="AE727" i="3"/>
  <c r="H727" i="3"/>
  <c r="W727" i="3" s="1"/>
  <c r="G727" i="3"/>
  <c r="E727" i="3"/>
  <c r="U727" i="3" s="1"/>
  <c r="AK727" i="3" s="1"/>
  <c r="D727" i="3"/>
  <c r="C727" i="3"/>
  <c r="T727" i="3" s="1"/>
  <c r="B727" i="3"/>
  <c r="A727" i="3"/>
  <c r="S727" i="3" s="1"/>
  <c r="AH726" i="3"/>
  <c r="AG726" i="3"/>
  <c r="AF726" i="3"/>
  <c r="AE726" i="3"/>
  <c r="AC726" i="3"/>
  <c r="H726" i="3"/>
  <c r="W726" i="3" s="1"/>
  <c r="G726" i="3"/>
  <c r="E726" i="3"/>
  <c r="U726" i="3" s="1"/>
  <c r="D726" i="3"/>
  <c r="C726" i="3"/>
  <c r="T726" i="3" s="1"/>
  <c r="B726" i="3"/>
  <c r="A726" i="3"/>
  <c r="S726" i="3" s="1"/>
  <c r="AH725" i="3"/>
  <c r="AG725" i="3"/>
  <c r="AF725" i="3"/>
  <c r="AE725" i="3"/>
  <c r="H725" i="3"/>
  <c r="W725" i="3" s="1"/>
  <c r="G725" i="3"/>
  <c r="E725" i="3"/>
  <c r="U725" i="3" s="1"/>
  <c r="AK725" i="3" s="1"/>
  <c r="D725" i="3"/>
  <c r="C725" i="3"/>
  <c r="T725" i="3" s="1"/>
  <c r="B725" i="3"/>
  <c r="A725" i="3"/>
  <c r="S725" i="3" s="1"/>
  <c r="AH724" i="3"/>
  <c r="AG724" i="3"/>
  <c r="AF724" i="3"/>
  <c r="AE724" i="3"/>
  <c r="H724" i="3"/>
  <c r="W724" i="3" s="1"/>
  <c r="G724" i="3"/>
  <c r="E724" i="3"/>
  <c r="U724" i="3" s="1"/>
  <c r="AK724" i="3" s="1"/>
  <c r="D724" i="3"/>
  <c r="C724" i="3"/>
  <c r="T724" i="3" s="1"/>
  <c r="B724" i="3"/>
  <c r="A724" i="3"/>
  <c r="S724" i="3" s="1"/>
  <c r="AH723" i="3"/>
  <c r="AG723" i="3"/>
  <c r="AF723" i="3"/>
  <c r="AE723" i="3"/>
  <c r="H723" i="3"/>
  <c r="W723" i="3" s="1"/>
  <c r="G723" i="3"/>
  <c r="E723" i="3"/>
  <c r="U723" i="3" s="1"/>
  <c r="AK723" i="3" s="1"/>
  <c r="D723" i="3"/>
  <c r="C723" i="3"/>
  <c r="T723" i="3" s="1"/>
  <c r="AJ723" i="3" s="1"/>
  <c r="B723" i="3"/>
  <c r="A723" i="3"/>
  <c r="S723" i="3" s="1"/>
  <c r="AH722" i="3"/>
  <c r="AG722" i="3"/>
  <c r="AF722" i="3"/>
  <c r="AE722" i="3"/>
  <c r="H722" i="3"/>
  <c r="W722" i="3" s="1"/>
  <c r="G722" i="3"/>
  <c r="E722" i="3"/>
  <c r="U722" i="3" s="1"/>
  <c r="AK722" i="3" s="1"/>
  <c r="D722" i="3"/>
  <c r="C722" i="3"/>
  <c r="T722" i="3" s="1"/>
  <c r="AJ722" i="3" s="1"/>
  <c r="B722" i="3"/>
  <c r="A722" i="3"/>
  <c r="S722" i="3" s="1"/>
  <c r="AH721" i="3"/>
  <c r="AG721" i="3"/>
  <c r="AF721" i="3"/>
  <c r="AE721" i="3"/>
  <c r="H721" i="3"/>
  <c r="W721" i="3" s="1"/>
  <c r="G721" i="3"/>
  <c r="E721" i="3"/>
  <c r="U721" i="3" s="1"/>
  <c r="D721" i="3"/>
  <c r="C721" i="3"/>
  <c r="T721" i="3" s="1"/>
  <c r="B721" i="3"/>
  <c r="A721" i="3"/>
  <c r="S721" i="3" s="1"/>
  <c r="AH720" i="3"/>
  <c r="AG720" i="3"/>
  <c r="AF720" i="3"/>
  <c r="AE720" i="3"/>
  <c r="H720" i="3"/>
  <c r="W720" i="3" s="1"/>
  <c r="G720" i="3"/>
  <c r="E720" i="3"/>
  <c r="U720" i="3" s="1"/>
  <c r="D720" i="3"/>
  <c r="C720" i="3"/>
  <c r="T720" i="3" s="1"/>
  <c r="B720" i="3"/>
  <c r="A720" i="3"/>
  <c r="S720" i="3" s="1"/>
  <c r="AH719" i="3"/>
  <c r="AG719" i="3"/>
  <c r="AF719" i="3"/>
  <c r="AE719" i="3"/>
  <c r="H719" i="3"/>
  <c r="W719" i="3" s="1"/>
  <c r="G719" i="3"/>
  <c r="E719" i="3"/>
  <c r="U719" i="3" s="1"/>
  <c r="D719" i="3"/>
  <c r="C719" i="3"/>
  <c r="T719" i="3" s="1"/>
  <c r="B719" i="3"/>
  <c r="A719" i="3"/>
  <c r="S719" i="3" s="1"/>
  <c r="AH718" i="3"/>
  <c r="AG718" i="3"/>
  <c r="AF718" i="3"/>
  <c r="AE718" i="3"/>
  <c r="H718" i="3"/>
  <c r="W718" i="3" s="1"/>
  <c r="G718" i="3"/>
  <c r="E718" i="3"/>
  <c r="U718" i="3" s="1"/>
  <c r="AK718" i="3" s="1"/>
  <c r="D718" i="3"/>
  <c r="C718" i="3"/>
  <c r="T718" i="3" s="1"/>
  <c r="B718" i="3"/>
  <c r="A718" i="3"/>
  <c r="S718" i="3" s="1"/>
  <c r="AH717" i="3"/>
  <c r="AG717" i="3"/>
  <c r="AF717" i="3"/>
  <c r="H717" i="3"/>
  <c r="W717" i="3" s="1"/>
  <c r="G717" i="3"/>
  <c r="E717" i="3"/>
  <c r="U717" i="3" s="1"/>
  <c r="AK717" i="3" s="1"/>
  <c r="D717" i="3"/>
  <c r="C717" i="3"/>
  <c r="T717" i="3" s="1"/>
  <c r="B717" i="3"/>
  <c r="AH716" i="3"/>
  <c r="AG716" i="3"/>
  <c r="AF716" i="3"/>
  <c r="AE716" i="3"/>
  <c r="H716" i="3"/>
  <c r="W716" i="3" s="1"/>
  <c r="G716" i="3"/>
  <c r="E716" i="3"/>
  <c r="U716" i="3" s="1"/>
  <c r="AK716" i="3" s="1"/>
  <c r="D716" i="3"/>
  <c r="C716" i="3"/>
  <c r="T716" i="3" s="1"/>
  <c r="AJ716" i="3" s="1"/>
  <c r="B716" i="3"/>
  <c r="A716" i="3"/>
  <c r="S716" i="3" s="1"/>
  <c r="AK715" i="3"/>
  <c r="AJ715" i="3"/>
  <c r="AH715" i="3"/>
  <c r="AG715" i="3"/>
  <c r="AF715" i="3"/>
  <c r="AE715" i="3"/>
  <c r="H715" i="3"/>
  <c r="G715" i="3"/>
  <c r="E715" i="3"/>
  <c r="D715" i="3"/>
  <c r="C715" i="3"/>
  <c r="B715" i="3"/>
  <c r="A715" i="3"/>
  <c r="AC714" i="3"/>
  <c r="A714" i="3"/>
  <c r="AB716" i="3" s="1"/>
  <c r="AB717" i="3" s="1"/>
  <c r="AB718" i="3" s="1"/>
  <c r="AB719" i="3" s="1"/>
  <c r="AB720" i="3" s="1"/>
  <c r="AB721" i="3" s="1"/>
  <c r="AB722" i="3" s="1"/>
  <c r="AB723" i="3" s="1"/>
  <c r="AB724" i="3" s="1"/>
  <c r="AB725" i="3" s="1"/>
  <c r="AB726" i="3" s="1"/>
  <c r="AB727" i="3" s="1"/>
  <c r="Z1062" i="3" l="1"/>
  <c r="Y1063" i="3"/>
  <c r="AB1064" i="3"/>
  <c r="AA1063" i="3"/>
  <c r="Z1063" i="3"/>
  <c r="AA1062" i="3"/>
  <c r="AK1067" i="3"/>
  <c r="AK1076" i="3"/>
  <c r="AJ1076" i="3"/>
  <c r="X1061" i="3"/>
  <c r="AK1062" i="3"/>
  <c r="AJ1067" i="3"/>
  <c r="Y1061" i="3"/>
  <c r="X1062" i="3"/>
  <c r="X1066" i="3"/>
  <c r="X1070" i="3"/>
  <c r="X1075" i="3"/>
  <c r="Z1061" i="3"/>
  <c r="Y1062" i="3"/>
  <c r="X1067" i="3"/>
  <c r="X1071" i="3"/>
  <c r="X1076" i="3"/>
  <c r="X1080" i="3"/>
  <c r="AA1039" i="3"/>
  <c r="Y1039" i="3"/>
  <c r="AB1040" i="3"/>
  <c r="Z1039" i="3"/>
  <c r="AJ1044" i="3"/>
  <c r="AJ1053" i="3"/>
  <c r="X1038" i="3"/>
  <c r="X1042" i="3"/>
  <c r="Y1038" i="3"/>
  <c r="X1039" i="3"/>
  <c r="AK1039" i="3"/>
  <c r="Z1038" i="3"/>
  <c r="X1044" i="3"/>
  <c r="X1048" i="3"/>
  <c r="X1053" i="3"/>
  <c r="X1057" i="3"/>
  <c r="Y1017" i="3"/>
  <c r="AB1018" i="3"/>
  <c r="AA1017" i="3"/>
  <c r="Z1017" i="3"/>
  <c r="AA1016" i="3"/>
  <c r="AJ1021" i="3"/>
  <c r="AK1021" i="3"/>
  <c r="AK1030" i="3"/>
  <c r="X1015" i="3"/>
  <c r="AJ1030" i="3"/>
  <c r="Y1015" i="3"/>
  <c r="X1016" i="3"/>
  <c r="X1020" i="3"/>
  <c r="X1024" i="3"/>
  <c r="X1029" i="3"/>
  <c r="AK1016" i="3"/>
  <c r="Z1015" i="3"/>
  <c r="Y1016" i="3"/>
  <c r="X1021" i="3"/>
  <c r="X1025" i="3"/>
  <c r="X1030" i="3"/>
  <c r="X1034" i="3"/>
  <c r="AA993" i="3"/>
  <c r="Z994" i="3"/>
  <c r="AB995" i="3"/>
  <c r="AA994" i="3"/>
  <c r="Y994" i="3"/>
  <c r="Z993" i="3"/>
  <c r="AK998" i="3"/>
  <c r="AK1007" i="3"/>
  <c r="X992" i="3"/>
  <c r="X996" i="3"/>
  <c r="AK993" i="3"/>
  <c r="AJ1007" i="3"/>
  <c r="Y992" i="3"/>
  <c r="AJ995" i="3"/>
  <c r="Y993" i="3"/>
  <c r="X998" i="3"/>
  <c r="X1002" i="3"/>
  <c r="X1007" i="3"/>
  <c r="X1011" i="3"/>
  <c r="X1003" i="3"/>
  <c r="X1012" i="3"/>
  <c r="AI913" i="3"/>
  <c r="AC924" i="3"/>
  <c r="AD924" i="3" s="1"/>
  <c r="AI947" i="3"/>
  <c r="AC972" i="3"/>
  <c r="AD972" i="3" s="1"/>
  <c r="AI977" i="3"/>
  <c r="AI854" i="3"/>
  <c r="AI972" i="3"/>
  <c r="AI979" i="3"/>
  <c r="AI986" i="3"/>
  <c r="S921" i="3"/>
  <c r="AI891" i="3"/>
  <c r="AI916" i="3"/>
  <c r="AI934" i="3"/>
  <c r="AI939" i="3"/>
  <c r="AC954" i="3"/>
  <c r="AD954" i="3" s="1"/>
  <c r="AI946" i="3"/>
  <c r="AI954" i="3"/>
  <c r="AI978" i="3"/>
  <c r="AI983" i="3"/>
  <c r="AI796" i="3"/>
  <c r="AI750" i="3"/>
  <c r="AC786" i="3"/>
  <c r="AD786" i="3" s="1"/>
  <c r="AI814" i="3"/>
  <c r="AI906" i="3"/>
  <c r="AI908" i="3"/>
  <c r="AI918" i="3"/>
  <c r="AI973" i="3"/>
  <c r="AI821" i="3"/>
  <c r="AI911" i="3"/>
  <c r="AI980" i="3"/>
  <c r="AI747" i="3"/>
  <c r="AI754" i="3"/>
  <c r="AC931" i="3"/>
  <c r="AD931" i="3" s="1"/>
  <c r="AC947" i="3"/>
  <c r="AD947" i="3" s="1"/>
  <c r="AI976" i="3"/>
  <c r="AI984" i="3"/>
  <c r="AC788" i="3"/>
  <c r="AD788" i="3" s="1"/>
  <c r="AI837" i="3"/>
  <c r="AI882" i="3"/>
  <c r="AI895" i="3"/>
  <c r="AC901" i="3"/>
  <c r="AD901" i="3" s="1"/>
  <c r="AI902" i="3"/>
  <c r="AI909" i="3"/>
  <c r="T920" i="3"/>
  <c r="AI928" i="3"/>
  <c r="AB969" i="3"/>
  <c r="AI987" i="3"/>
  <c r="AC949" i="3"/>
  <c r="AD949" i="3" s="1"/>
  <c r="AI950" i="3"/>
  <c r="AI925" i="3"/>
  <c r="U989" i="3"/>
  <c r="AI779" i="3"/>
  <c r="AI786" i="3"/>
  <c r="AI912" i="3"/>
  <c r="AI924" i="3"/>
  <c r="AC926" i="3"/>
  <c r="AD926" i="3" s="1"/>
  <c r="AI931" i="3"/>
  <c r="AI941" i="3"/>
  <c r="AI956" i="3"/>
  <c r="U965" i="3"/>
  <c r="AH966" i="3" s="1"/>
  <c r="AC975" i="3"/>
  <c r="AD975" i="3" s="1"/>
  <c r="AJ930" i="3"/>
  <c r="AJ960" i="3"/>
  <c r="AJ980" i="3"/>
  <c r="AG989" i="3"/>
  <c r="AJ951" i="3"/>
  <c r="AJ959" i="3"/>
  <c r="AJ979" i="3"/>
  <c r="AJ928" i="3"/>
  <c r="AJ936" i="3"/>
  <c r="AJ958" i="3"/>
  <c r="AJ913" i="3"/>
  <c r="AJ957" i="3"/>
  <c r="AJ923" i="3"/>
  <c r="AJ986" i="3"/>
  <c r="AJ926" i="3"/>
  <c r="AJ956" i="3"/>
  <c r="AJ908" i="3"/>
  <c r="AJ916" i="3"/>
  <c r="AG920" i="3"/>
  <c r="AJ933" i="3"/>
  <c r="AJ975" i="3"/>
  <c r="AJ983" i="3"/>
  <c r="AJ952" i="3"/>
  <c r="AJ910" i="3"/>
  <c r="AJ918" i="3"/>
  <c r="AJ924" i="3"/>
  <c r="AJ954" i="3"/>
  <c r="AJ962" i="3"/>
  <c r="AJ915" i="3"/>
  <c r="AJ987" i="3"/>
  <c r="AJ917" i="3"/>
  <c r="AJ953" i="3"/>
  <c r="AJ927" i="3"/>
  <c r="AI789" i="3"/>
  <c r="AJ914" i="3"/>
  <c r="U920" i="3"/>
  <c r="AJ925" i="3"/>
  <c r="AB946" i="3"/>
  <c r="AB947" i="3" s="1"/>
  <c r="Y947" i="3" s="1"/>
  <c r="AJ970" i="3"/>
  <c r="AJ981" i="3"/>
  <c r="T989" i="3"/>
  <c r="AC903" i="3"/>
  <c r="AD903" i="3" s="1"/>
  <c r="AI923" i="3"/>
  <c r="AJ932" i="3"/>
  <c r="AI961" i="3"/>
  <c r="AJ963" i="3"/>
  <c r="T965" i="3"/>
  <c r="AI733" i="3"/>
  <c r="AI777" i="3"/>
  <c r="AB808" i="3"/>
  <c r="AB809" i="3" s="1"/>
  <c r="AB810" i="3" s="1"/>
  <c r="Y810" i="3" s="1"/>
  <c r="AI843" i="3"/>
  <c r="S898" i="3"/>
  <c r="AJ912" i="3"/>
  <c r="AI915" i="3"/>
  <c r="AI926" i="3"/>
  <c r="AI949" i="3"/>
  <c r="AC952" i="3"/>
  <c r="AD952" i="3" s="1"/>
  <c r="AI957" i="3"/>
  <c r="AI959" i="3"/>
  <c r="AC970" i="3"/>
  <c r="AD970" i="3" s="1"/>
  <c r="AI982" i="3"/>
  <c r="AJ985" i="3"/>
  <c r="AC885" i="3"/>
  <c r="AD885" i="3" s="1"/>
  <c r="AI751" i="3"/>
  <c r="AI763" i="3"/>
  <c r="AC832" i="3"/>
  <c r="AD832" i="3" s="1"/>
  <c r="AI834" i="3"/>
  <c r="AI847" i="3"/>
  <c r="AI879" i="3"/>
  <c r="AI955" i="3"/>
  <c r="AI969" i="3"/>
  <c r="AI975" i="3"/>
  <c r="U988" i="3"/>
  <c r="AH989" i="3" s="1"/>
  <c r="AI808" i="3"/>
  <c r="AI810" i="3"/>
  <c r="AC862" i="3"/>
  <c r="AD862" i="3" s="1"/>
  <c r="AI903" i="3"/>
  <c r="AI904" i="3"/>
  <c r="AI905" i="3"/>
  <c r="AI910" i="3"/>
  <c r="AC834" i="3"/>
  <c r="AD834" i="3" s="1"/>
  <c r="AI887" i="3"/>
  <c r="AI927" i="3"/>
  <c r="AI929" i="3"/>
  <c r="AJ955" i="3"/>
  <c r="AJ982" i="3"/>
  <c r="AJ984" i="3"/>
  <c r="AB948" i="3"/>
  <c r="AB949" i="3" s="1"/>
  <c r="Z949" i="3" s="1"/>
  <c r="AJ964" i="3"/>
  <c r="Z947" i="3"/>
  <c r="Z946" i="3"/>
  <c r="AB925" i="3"/>
  <c r="Y924" i="3"/>
  <c r="Z924" i="3"/>
  <c r="AJ940" i="3"/>
  <c r="AJ941" i="3"/>
  <c r="Y923" i="3"/>
  <c r="Z923" i="3"/>
  <c r="AG943" i="3"/>
  <c r="Y912" i="3"/>
  <c r="AB913" i="3"/>
  <c r="Y906" i="3"/>
  <c r="Y908" i="3"/>
  <c r="Y910" i="3"/>
  <c r="Y911" i="3"/>
  <c r="Z912" i="3"/>
  <c r="Y901" i="3"/>
  <c r="Y903" i="3"/>
  <c r="Y905" i="3"/>
  <c r="Z906" i="3"/>
  <c r="Y907" i="3"/>
  <c r="Z908" i="3"/>
  <c r="Y909" i="3"/>
  <c r="Z910" i="3"/>
  <c r="Z911" i="3"/>
  <c r="Y900" i="3"/>
  <c r="Z901" i="3"/>
  <c r="Y902" i="3"/>
  <c r="Z903" i="3"/>
  <c r="Y904" i="3"/>
  <c r="Z905" i="3"/>
  <c r="Z907" i="3"/>
  <c r="Z909" i="3"/>
  <c r="Z900" i="3"/>
  <c r="Z902" i="3"/>
  <c r="Z904" i="3"/>
  <c r="AI724" i="3"/>
  <c r="AI753" i="3"/>
  <c r="AI766" i="3"/>
  <c r="AI775" i="3"/>
  <c r="AI780" i="3"/>
  <c r="AI816" i="3"/>
  <c r="AI826" i="3"/>
  <c r="AI831" i="3"/>
  <c r="AI841" i="3"/>
  <c r="AI846" i="3"/>
  <c r="AI880" i="3"/>
  <c r="AI877" i="3"/>
  <c r="AC880" i="3"/>
  <c r="AD880" i="3" s="1"/>
  <c r="AI849" i="3"/>
  <c r="AI729" i="3"/>
  <c r="AI745" i="3"/>
  <c r="AI813" i="3"/>
  <c r="AI818" i="3"/>
  <c r="AI835" i="3"/>
  <c r="U804" i="3"/>
  <c r="AH805" i="3" s="1"/>
  <c r="AB877" i="3"/>
  <c r="AB878" i="3" s="1"/>
  <c r="Y878" i="3" s="1"/>
  <c r="AI888" i="3"/>
  <c r="AI878" i="3"/>
  <c r="AI732" i="3"/>
  <c r="AI788" i="3"/>
  <c r="AI812" i="3"/>
  <c r="AI822" i="3"/>
  <c r="AI862" i="3"/>
  <c r="AI872" i="3"/>
  <c r="AI885" i="3"/>
  <c r="AJ889" i="3"/>
  <c r="AJ880" i="3"/>
  <c r="AJ888" i="3"/>
  <c r="AJ887" i="3"/>
  <c r="AJ885" i="3"/>
  <c r="AJ893" i="3"/>
  <c r="AJ884" i="3"/>
  <c r="AJ883" i="3"/>
  <c r="AJ882" i="3"/>
  <c r="AJ886" i="3"/>
  <c r="AI848" i="3"/>
  <c r="AC883" i="3"/>
  <c r="AD883" i="3" s="1"/>
  <c r="AI722" i="3"/>
  <c r="AC740" i="3"/>
  <c r="AD740" i="3" s="1"/>
  <c r="S760" i="3"/>
  <c r="AC768" i="3"/>
  <c r="AD768" i="3" s="1"/>
  <c r="AI825" i="3"/>
  <c r="U850" i="3"/>
  <c r="AH851" i="3" s="1"/>
  <c r="AC860" i="3"/>
  <c r="AD860" i="3" s="1"/>
  <c r="AI870" i="3"/>
  <c r="AC878" i="3"/>
  <c r="AD878" i="3" s="1"/>
  <c r="AI892" i="3"/>
  <c r="AI726" i="3"/>
  <c r="AI728" i="3"/>
  <c r="AI744" i="3"/>
  <c r="AI746" i="3"/>
  <c r="AI748" i="3"/>
  <c r="AI792" i="3"/>
  <c r="AI800" i="3"/>
  <c r="AC839" i="3"/>
  <c r="AD839" i="3" s="1"/>
  <c r="AI866" i="3"/>
  <c r="AI752" i="3"/>
  <c r="AI757" i="3"/>
  <c r="AI774" i="3"/>
  <c r="AI820" i="3"/>
  <c r="AI833" i="3"/>
  <c r="AI861" i="3"/>
  <c r="AI890" i="3"/>
  <c r="AC857" i="3"/>
  <c r="AD857" i="3" s="1"/>
  <c r="AI723" i="3"/>
  <c r="AI725" i="3"/>
  <c r="AI727" i="3"/>
  <c r="AI734" i="3"/>
  <c r="AI749" i="3"/>
  <c r="AI790" i="3"/>
  <c r="AI794" i="3"/>
  <c r="AC814" i="3"/>
  <c r="AD814" i="3" s="1"/>
  <c r="AI836" i="3"/>
  <c r="AI839" i="3"/>
  <c r="AB854" i="3"/>
  <c r="AB855" i="3" s="1"/>
  <c r="AB856" i="3" s="1"/>
  <c r="AB857" i="3" s="1"/>
  <c r="Y857" i="3" s="1"/>
  <c r="AI868" i="3"/>
  <c r="AI886" i="3"/>
  <c r="AI894" i="3"/>
  <c r="AI762" i="3"/>
  <c r="S829" i="3"/>
  <c r="AI845" i="3"/>
  <c r="AI884" i="3"/>
  <c r="AJ895" i="3"/>
  <c r="AJ890" i="3"/>
  <c r="AJ892" i="3"/>
  <c r="AJ877" i="3"/>
  <c r="AJ881" i="3"/>
  <c r="AG897" i="3"/>
  <c r="AJ776" i="3"/>
  <c r="AJ777" i="3"/>
  <c r="AJ780" i="3"/>
  <c r="AJ810" i="3"/>
  <c r="AC809" i="3"/>
  <c r="AD809" i="3" s="1"/>
  <c r="AJ848" i="3"/>
  <c r="AJ862" i="3"/>
  <c r="AJ870" i="3"/>
  <c r="AC717" i="3"/>
  <c r="AD717" i="3" s="1"/>
  <c r="AI719" i="3"/>
  <c r="AI721" i="3"/>
  <c r="AI739" i="3"/>
  <c r="AI756" i="3"/>
  <c r="AJ817" i="3"/>
  <c r="AJ847" i="3"/>
  <c r="AJ861" i="3"/>
  <c r="AG828" i="3"/>
  <c r="AJ768" i="3"/>
  <c r="AJ824" i="3"/>
  <c r="AI718" i="3"/>
  <c r="AJ773" i="3"/>
  <c r="AC763" i="3"/>
  <c r="AD763" i="3" s="1"/>
  <c r="T781" i="3"/>
  <c r="AI798" i="3"/>
  <c r="AJ859" i="3"/>
  <c r="AI717" i="3"/>
  <c r="AC719" i="3"/>
  <c r="AD719" i="3" s="1"/>
  <c r="AI720" i="3"/>
  <c r="AI740" i="3"/>
  <c r="AI778" i="3"/>
  <c r="AJ809" i="3"/>
  <c r="AJ844" i="3"/>
  <c r="AJ866" i="3"/>
  <c r="AJ871" i="3"/>
  <c r="AJ774" i="3"/>
  <c r="AJ785" i="3"/>
  <c r="AI730" i="3"/>
  <c r="AI731" i="3"/>
  <c r="AC722" i="3"/>
  <c r="AD722" i="3" s="1"/>
  <c r="AI755" i="3"/>
  <c r="AJ799" i="3"/>
  <c r="AJ822" i="3"/>
  <c r="AJ843" i="3"/>
  <c r="T851" i="3"/>
  <c r="AC837" i="3"/>
  <c r="AD837" i="3" s="1"/>
  <c r="AJ857" i="3"/>
  <c r="AJ865" i="3"/>
  <c r="AC855" i="3"/>
  <c r="AD855" i="3" s="1"/>
  <c r="T873" i="3"/>
  <c r="AG874" i="3" s="1"/>
  <c r="AJ811" i="3"/>
  <c r="AC793" i="3"/>
  <c r="AD793" i="3" s="1"/>
  <c r="AC791" i="3"/>
  <c r="AD791" i="3" s="1"/>
  <c r="AJ868" i="3"/>
  <c r="AI716" i="3"/>
  <c r="AJ778" i="3"/>
  <c r="AJ820" i="3"/>
  <c r="AJ860" i="3"/>
  <c r="AI742" i="3"/>
  <c r="AC765" i="3"/>
  <c r="AD765" i="3" s="1"/>
  <c r="AI768" i="3"/>
  <c r="AC770" i="3"/>
  <c r="AD770" i="3" s="1"/>
  <c r="AI773" i="3"/>
  <c r="AJ775" i="3"/>
  <c r="AC816" i="3"/>
  <c r="AD816" i="3" s="1"/>
  <c r="AC742" i="3"/>
  <c r="AD742" i="3" s="1"/>
  <c r="AI764" i="3"/>
  <c r="AI769" i="3"/>
  <c r="AI797" i="3"/>
  <c r="AI799" i="3"/>
  <c r="AI815" i="3"/>
  <c r="AI832" i="3"/>
  <c r="AI838" i="3"/>
  <c r="AI844" i="3"/>
  <c r="T850" i="3"/>
  <c r="AI860" i="3"/>
  <c r="AI741" i="3"/>
  <c r="AI770" i="3"/>
  <c r="AI785" i="3"/>
  <c r="AI793" i="3"/>
  <c r="AI795" i="3"/>
  <c r="AI811" i="3"/>
  <c r="AI819" i="3"/>
  <c r="AI823" i="3"/>
  <c r="AI840" i="3"/>
  <c r="AI855" i="3"/>
  <c r="AI864" i="3"/>
  <c r="AI869" i="3"/>
  <c r="T874" i="3"/>
  <c r="AI743" i="3"/>
  <c r="AI765" i="3"/>
  <c r="AI771" i="3"/>
  <c r="AI787" i="3"/>
  <c r="AI791" i="3"/>
  <c r="AI801" i="3"/>
  <c r="AI803" i="3"/>
  <c r="AI767" i="3"/>
  <c r="AI772" i="3"/>
  <c r="AI809" i="3"/>
  <c r="AI817" i="3"/>
  <c r="AI857" i="3"/>
  <c r="AI858" i="3"/>
  <c r="AI859" i="3"/>
  <c r="AI867" i="3"/>
  <c r="AI871" i="3"/>
  <c r="AJ867" i="3"/>
  <c r="AJ869" i="3"/>
  <c r="AB834" i="3"/>
  <c r="AB835" i="3" s="1"/>
  <c r="Y835" i="3" s="1"/>
  <c r="Z833" i="3"/>
  <c r="AJ849" i="3"/>
  <c r="Y832" i="3"/>
  <c r="Y831" i="3"/>
  <c r="Z832" i="3"/>
  <c r="Y833" i="3"/>
  <c r="Z831" i="3"/>
  <c r="Y809" i="3"/>
  <c r="AJ826" i="3"/>
  <c r="AJ821" i="3"/>
  <c r="AJ823" i="3"/>
  <c r="Z808" i="3"/>
  <c r="AJ791" i="3"/>
  <c r="AJ787" i="3"/>
  <c r="AJ803" i="3"/>
  <c r="AJ801" i="3"/>
  <c r="AB785" i="3"/>
  <c r="AB786" i="3" s="1"/>
  <c r="Y786" i="3" s="1"/>
  <c r="AJ789" i="3"/>
  <c r="AJ793" i="3"/>
  <c r="AJ797" i="3"/>
  <c r="AJ796" i="3"/>
  <c r="Y763" i="3"/>
  <c r="AB765" i="3"/>
  <c r="AB766" i="3" s="1"/>
  <c r="Y766" i="3" s="1"/>
  <c r="Z764" i="3"/>
  <c r="Y762" i="3"/>
  <c r="Z763" i="3"/>
  <c r="Y764" i="3"/>
  <c r="Z762" i="3"/>
  <c r="AJ717" i="3"/>
  <c r="Y717" i="3"/>
  <c r="AJ718" i="3"/>
  <c r="Y718" i="3"/>
  <c r="AJ732" i="3"/>
  <c r="AJ741" i="3"/>
  <c r="AJ751" i="3"/>
  <c r="AK721" i="3"/>
  <c r="Z721" i="3"/>
  <c r="Z726" i="3"/>
  <c r="AK726" i="3"/>
  <c r="AK739" i="3"/>
  <c r="AK746" i="3"/>
  <c r="AK748" i="3"/>
  <c r="AJ756" i="3"/>
  <c r="AK757" i="3"/>
  <c r="AJ752" i="3"/>
  <c r="AK754" i="3"/>
  <c r="AB728" i="3"/>
  <c r="AB729" i="3" s="1"/>
  <c r="AB730" i="3" s="1"/>
  <c r="AB731" i="3" s="1"/>
  <c r="Z727" i="3"/>
  <c r="AJ725" i="3"/>
  <c r="Y725" i="3"/>
  <c r="AJ729" i="3"/>
  <c r="AJ730" i="3"/>
  <c r="AK731" i="3"/>
  <c r="AK732" i="3"/>
  <c r="AK741" i="3"/>
  <c r="AJ750" i="3"/>
  <c r="AK751" i="3"/>
  <c r="AK728" i="3"/>
  <c r="AJ733" i="3"/>
  <c r="AH736" i="3"/>
  <c r="AJ744" i="3"/>
  <c r="Z719" i="3"/>
  <c r="AK719" i="3"/>
  <c r="AJ721" i="3"/>
  <c r="Y721" i="3"/>
  <c r="AJ726" i="3"/>
  <c r="Y726" i="3"/>
  <c r="AK734" i="3"/>
  <c r="AJ739" i="3"/>
  <c r="AJ746" i="3"/>
  <c r="AJ748" i="3"/>
  <c r="AJ757" i="3"/>
  <c r="AJ720" i="3"/>
  <c r="Y720" i="3"/>
  <c r="AJ740" i="3"/>
  <c r="AJ745" i="3"/>
  <c r="AJ747" i="3"/>
  <c r="Z717" i="3"/>
  <c r="AJ719" i="3"/>
  <c r="Y719" i="3"/>
  <c r="Z720" i="3"/>
  <c r="AK720" i="3"/>
  <c r="AJ724" i="3"/>
  <c r="Y724" i="3"/>
  <c r="AJ727" i="3"/>
  <c r="Y727" i="3"/>
  <c r="AK740" i="3"/>
  <c r="AK745" i="3"/>
  <c r="AK747" i="3"/>
  <c r="AJ753" i="3"/>
  <c r="AK755" i="3"/>
  <c r="AG759" i="3"/>
  <c r="S714" i="3"/>
  <c r="AB739" i="3"/>
  <c r="AB740" i="3" s="1"/>
  <c r="AB741" i="3" s="1"/>
  <c r="AB742" i="3" s="1"/>
  <c r="AB743" i="3" s="1"/>
  <c r="AB744" i="3" s="1"/>
  <c r="AB745" i="3" s="1"/>
  <c r="AB746" i="3" s="1"/>
  <c r="AB747" i="3" s="1"/>
  <c r="AB748" i="3" s="1"/>
  <c r="AB749" i="3" s="1"/>
  <c r="AB750" i="3" s="1"/>
  <c r="AB751" i="3" s="1"/>
  <c r="AB752" i="3" s="1"/>
  <c r="Y752" i="3" s="1"/>
  <c r="AG736" i="3"/>
  <c r="Z718" i="3"/>
  <c r="Z724" i="3"/>
  <c r="Z725" i="3"/>
  <c r="AC745" i="3"/>
  <c r="AD745" i="3" s="1"/>
  <c r="Y716" i="3"/>
  <c r="Y722" i="3"/>
  <c r="Y723" i="3"/>
  <c r="AC747" i="3"/>
  <c r="AD747" i="3" s="1"/>
  <c r="Z716" i="3"/>
  <c r="Z722" i="3"/>
  <c r="Z723" i="3"/>
  <c r="AC724" i="3"/>
  <c r="AD724" i="3" s="1"/>
  <c r="U758" i="3"/>
  <c r="AB1065" i="3" l="1"/>
  <c r="Y1064" i="3"/>
  <c r="AA1064" i="3"/>
  <c r="Z1064" i="3"/>
  <c r="Y1040" i="3"/>
  <c r="AB1041" i="3"/>
  <c r="AA1040" i="3"/>
  <c r="Z1040" i="3"/>
  <c r="AB1019" i="3"/>
  <c r="Y1018" i="3"/>
  <c r="Z1018" i="3"/>
  <c r="AA1018" i="3"/>
  <c r="AB996" i="3"/>
  <c r="Z995" i="3"/>
  <c r="Y995" i="3"/>
  <c r="AA995" i="3"/>
  <c r="AB970" i="3"/>
  <c r="AA969" i="3"/>
  <c r="Z969" i="3"/>
  <c r="Y969" i="3"/>
  <c r="Z809" i="3"/>
  <c r="Y808" i="3"/>
  <c r="Z854" i="3"/>
  <c r="Y946" i="3"/>
  <c r="AB879" i="3"/>
  <c r="AB880" i="3" s="1"/>
  <c r="Z880" i="3" s="1"/>
  <c r="Y877" i="3"/>
  <c r="AG966" i="3"/>
  <c r="Z948" i="3"/>
  <c r="Y948" i="3"/>
  <c r="AB950" i="3"/>
  <c r="Y949" i="3"/>
  <c r="AB926" i="3"/>
  <c r="Z925" i="3"/>
  <c r="Y925" i="3"/>
  <c r="Z913" i="3"/>
  <c r="AB914" i="3"/>
  <c r="Y913" i="3"/>
  <c r="Z857" i="3"/>
  <c r="Z878" i="3"/>
  <c r="Y856" i="3"/>
  <c r="AB858" i="3"/>
  <c r="AB859" i="3" s="1"/>
  <c r="Z859" i="3" s="1"/>
  <c r="Z856" i="3"/>
  <c r="Z877" i="3"/>
  <c r="Y855" i="3"/>
  <c r="Z855" i="3"/>
  <c r="Y854" i="3"/>
  <c r="AB881" i="3"/>
  <c r="Y880" i="3"/>
  <c r="Z750" i="3"/>
  <c r="AG782" i="3"/>
  <c r="AG851" i="3"/>
  <c r="Z740" i="3"/>
  <c r="Z834" i="3"/>
  <c r="Y834" i="3"/>
  <c r="AB836" i="3"/>
  <c r="Z835" i="3"/>
  <c r="AB811" i="3"/>
  <c r="Z810" i="3"/>
  <c r="Z786" i="3"/>
  <c r="AB787" i="3"/>
  <c r="Z787" i="3" s="1"/>
  <c r="Z785" i="3"/>
  <c r="Y785" i="3"/>
  <c r="Z765" i="3"/>
  <c r="AB767" i="3"/>
  <c r="Z766" i="3"/>
  <c r="Y765" i="3"/>
  <c r="Y744" i="3"/>
  <c r="Z728" i="3"/>
  <c r="Y730" i="3"/>
  <c r="AH759" i="3"/>
  <c r="Z741" i="3"/>
  <c r="Z746" i="3"/>
  <c r="Y743" i="3"/>
  <c r="Z749" i="3"/>
  <c r="Y742" i="3"/>
  <c r="Y731" i="3"/>
  <c r="AB732" i="3"/>
  <c r="Z739" i="3"/>
  <c r="Y751" i="3"/>
  <c r="Y749" i="3"/>
  <c r="Z743" i="3"/>
  <c r="Z747" i="3"/>
  <c r="Y740" i="3"/>
  <c r="Y739" i="3"/>
  <c r="Z751" i="3"/>
  <c r="AB753" i="3"/>
  <c r="Z752" i="3"/>
  <c r="Y745" i="3"/>
  <c r="Z742" i="3"/>
  <c r="Y729" i="3"/>
  <c r="Y741" i="3"/>
  <c r="Y746" i="3"/>
  <c r="Z730" i="3"/>
  <c r="Z744" i="3"/>
  <c r="Z745" i="3"/>
  <c r="Y747" i="3"/>
  <c r="Y748" i="3"/>
  <c r="Z748" i="3"/>
  <c r="Y728" i="3"/>
  <c r="Z729" i="3"/>
  <c r="Y750" i="3"/>
  <c r="Z731" i="3"/>
  <c r="AB1066" i="3" l="1"/>
  <c r="Y1065" i="3"/>
  <c r="AA1065" i="3"/>
  <c r="Z1065" i="3"/>
  <c r="AB1042" i="3"/>
  <c r="Z1041" i="3"/>
  <c r="Y1041" i="3"/>
  <c r="AA1041" i="3"/>
  <c r="AB1020" i="3"/>
  <c r="Y1019" i="3"/>
  <c r="AA1019" i="3"/>
  <c r="Z1019" i="3"/>
  <c r="AB997" i="3"/>
  <c r="Y996" i="3"/>
  <c r="Z996" i="3"/>
  <c r="AA996" i="3"/>
  <c r="AB971" i="3"/>
  <c r="AA970" i="3"/>
  <c r="Z970" i="3"/>
  <c r="Y970" i="3"/>
  <c r="Y879" i="3"/>
  <c r="Z879" i="3"/>
  <c r="Y859" i="3"/>
  <c r="AB951" i="3"/>
  <c r="Z950" i="3"/>
  <c r="Y950" i="3"/>
  <c r="AB927" i="3"/>
  <c r="Y926" i="3"/>
  <c r="Z926" i="3"/>
  <c r="Y914" i="3"/>
  <c r="AB915" i="3"/>
  <c r="Z914" i="3"/>
  <c r="Y858" i="3"/>
  <c r="AB860" i="3"/>
  <c r="Y860" i="3" s="1"/>
  <c r="Z858" i="3"/>
  <c r="Y787" i="3"/>
  <c r="AB788" i="3"/>
  <c r="Y788" i="3" s="1"/>
  <c r="AB882" i="3"/>
  <c r="Z881" i="3"/>
  <c r="Y881" i="3"/>
  <c r="AB837" i="3"/>
  <c r="Z836" i="3"/>
  <c r="Y836" i="3"/>
  <c r="AB812" i="3"/>
  <c r="Y811" i="3"/>
  <c r="Z811" i="3"/>
  <c r="AB768" i="3"/>
  <c r="Y767" i="3"/>
  <c r="Z767" i="3"/>
  <c r="AB754" i="3"/>
  <c r="Z753" i="3"/>
  <c r="Y753" i="3"/>
  <c r="AB733" i="3"/>
  <c r="Y732" i="3"/>
  <c r="Z732" i="3"/>
  <c r="AB1067" i="3" l="1"/>
  <c r="Z1066" i="3"/>
  <c r="AA1066" i="3"/>
  <c r="Y1066" i="3"/>
  <c r="AB1043" i="3"/>
  <c r="Z1042" i="3"/>
  <c r="Y1042" i="3"/>
  <c r="AA1042" i="3"/>
  <c r="AB1021" i="3"/>
  <c r="Z1020" i="3"/>
  <c r="AA1020" i="3"/>
  <c r="Y1020" i="3"/>
  <c r="AB998" i="3"/>
  <c r="AA997" i="3"/>
  <c r="Y997" i="3"/>
  <c r="Z997" i="3"/>
  <c r="AB972" i="3"/>
  <c r="AA971" i="3"/>
  <c r="Y971" i="3"/>
  <c r="Z971" i="3"/>
  <c r="Z788" i="3"/>
  <c r="AB789" i="3"/>
  <c r="AB952" i="3"/>
  <c r="Y951" i="3"/>
  <c r="Z951" i="3"/>
  <c r="AB928" i="3"/>
  <c r="Z927" i="3"/>
  <c r="Y927" i="3"/>
  <c r="Z915" i="3"/>
  <c r="Y915" i="3"/>
  <c r="AB916" i="3"/>
  <c r="AB861" i="3"/>
  <c r="Z861" i="3" s="1"/>
  <c r="Z860" i="3"/>
  <c r="AB883" i="3"/>
  <c r="Y882" i="3"/>
  <c r="Z882" i="3"/>
  <c r="AB838" i="3"/>
  <c r="Z837" i="3"/>
  <c r="Y837" i="3"/>
  <c r="AB813" i="3"/>
  <c r="Z812" i="3"/>
  <c r="Y812" i="3"/>
  <c r="AB790" i="3"/>
  <c r="Y789" i="3"/>
  <c r="Z789" i="3"/>
  <c r="AB769" i="3"/>
  <c r="Z768" i="3"/>
  <c r="Y768" i="3"/>
  <c r="AB755" i="3"/>
  <c r="Z754" i="3"/>
  <c r="Y754" i="3"/>
  <c r="AB734" i="3"/>
  <c r="Z733" i="3"/>
  <c r="Y733" i="3"/>
  <c r="AA1067" i="3" l="1"/>
  <c r="AB1068" i="3"/>
  <c r="Y1067" i="3"/>
  <c r="Z1067" i="3"/>
  <c r="AA1043" i="3"/>
  <c r="Y1043" i="3"/>
  <c r="AB1044" i="3"/>
  <c r="Z1043" i="3"/>
  <c r="AA1021" i="3"/>
  <c r="AB1022" i="3"/>
  <c r="Y1021" i="3"/>
  <c r="Z1021" i="3"/>
  <c r="AB999" i="3"/>
  <c r="Y998" i="3"/>
  <c r="AA998" i="3"/>
  <c r="Z998" i="3"/>
  <c r="AB973" i="3"/>
  <c r="AA972" i="3"/>
  <c r="Z972" i="3"/>
  <c r="Y972" i="3"/>
  <c r="Y861" i="3"/>
  <c r="AB862" i="3"/>
  <c r="AB953" i="3"/>
  <c r="Z952" i="3"/>
  <c r="Y952" i="3"/>
  <c r="Y928" i="3"/>
  <c r="AB929" i="3"/>
  <c r="Z928" i="3"/>
  <c r="Y916" i="3"/>
  <c r="AB917" i="3"/>
  <c r="Z916" i="3"/>
  <c r="AB884" i="3"/>
  <c r="Z883" i="3"/>
  <c r="Y883" i="3"/>
  <c r="AB863" i="3"/>
  <c r="Z862" i="3"/>
  <c r="Y862" i="3"/>
  <c r="AB839" i="3"/>
  <c r="Z838" i="3"/>
  <c r="Y838" i="3"/>
  <c r="AB814" i="3"/>
  <c r="Y813" i="3"/>
  <c r="Z813" i="3"/>
  <c r="AB791" i="3"/>
  <c r="Z790" i="3"/>
  <c r="Y790" i="3"/>
  <c r="AB770" i="3"/>
  <c r="Y769" i="3"/>
  <c r="Z769" i="3"/>
  <c r="AB735" i="3"/>
  <c r="Z734" i="3"/>
  <c r="Y734" i="3"/>
  <c r="AB756" i="3"/>
  <c r="Z755" i="3"/>
  <c r="Y755" i="3"/>
  <c r="AB1069" i="3" l="1"/>
  <c r="AA1068" i="3"/>
  <c r="Z1068" i="3"/>
  <c r="Y1068" i="3"/>
  <c r="AA1044" i="3"/>
  <c r="Z1044" i="3"/>
  <c r="AB1045" i="3"/>
  <c r="Y1044" i="3"/>
  <c r="AB1023" i="3"/>
  <c r="Y1022" i="3"/>
  <c r="Z1022" i="3"/>
  <c r="AA1022" i="3"/>
  <c r="AB1000" i="3"/>
  <c r="Y999" i="3"/>
  <c r="Z999" i="3"/>
  <c r="AA999" i="3"/>
  <c r="AB974" i="3"/>
  <c r="AA973" i="3"/>
  <c r="Z973" i="3"/>
  <c r="Y973" i="3"/>
  <c r="AB954" i="3"/>
  <c r="Y953" i="3"/>
  <c r="Z953" i="3"/>
  <c r="Z929" i="3"/>
  <c r="Y929" i="3"/>
  <c r="AB930" i="3"/>
  <c r="AB918" i="3"/>
  <c r="Y917" i="3"/>
  <c r="Z917" i="3"/>
  <c r="Y884" i="3"/>
  <c r="AB885" i="3"/>
  <c r="Z884" i="3"/>
  <c r="AB864" i="3"/>
  <c r="Y863" i="3"/>
  <c r="Z863" i="3"/>
  <c r="AB840" i="3"/>
  <c r="Z839" i="3"/>
  <c r="Y839" i="3"/>
  <c r="AB815" i="3"/>
  <c r="Z814" i="3"/>
  <c r="Y814" i="3"/>
  <c r="AB792" i="3"/>
  <c r="Z791" i="3"/>
  <c r="Y791" i="3"/>
  <c r="AB771" i="3"/>
  <c r="Z770" i="3"/>
  <c r="Y770" i="3"/>
  <c r="AB757" i="3"/>
  <c r="Z756" i="3"/>
  <c r="Y756" i="3"/>
  <c r="AB736" i="3"/>
  <c r="Z735" i="3"/>
  <c r="Y735" i="3"/>
  <c r="AB1070" i="3" l="1"/>
  <c r="AA1069" i="3"/>
  <c r="Z1069" i="3"/>
  <c r="Y1069" i="3"/>
  <c r="AB1046" i="3"/>
  <c r="Z1045" i="3"/>
  <c r="Y1045" i="3"/>
  <c r="AA1045" i="3"/>
  <c r="AB1024" i="3"/>
  <c r="AA1023" i="3"/>
  <c r="Y1023" i="3"/>
  <c r="Z1023" i="3"/>
  <c r="AB1001" i="3"/>
  <c r="AA1000" i="3"/>
  <c r="Y1000" i="3"/>
  <c r="Z1000" i="3"/>
  <c r="AB975" i="3"/>
  <c r="AA974" i="3"/>
  <c r="Z974" i="3"/>
  <c r="Y974" i="3"/>
  <c r="AB955" i="3"/>
  <c r="Z954" i="3"/>
  <c r="Y954" i="3"/>
  <c r="AB931" i="3"/>
  <c r="Z930" i="3"/>
  <c r="Y930" i="3"/>
  <c r="Y918" i="3"/>
  <c r="Z918" i="3"/>
  <c r="AB919" i="3"/>
  <c r="Z885" i="3"/>
  <c r="AB886" i="3"/>
  <c r="Y885" i="3"/>
  <c r="AB865" i="3"/>
  <c r="Z864" i="3"/>
  <c r="Y864" i="3"/>
  <c r="AB841" i="3"/>
  <c r="Y840" i="3"/>
  <c r="Z840" i="3"/>
  <c r="Y815" i="3"/>
  <c r="AB816" i="3"/>
  <c r="Z815" i="3"/>
  <c r="AB793" i="3"/>
  <c r="Z792" i="3"/>
  <c r="Y792" i="3"/>
  <c r="AB772" i="3"/>
  <c r="Z771" i="3"/>
  <c r="Y771" i="3"/>
  <c r="Z736" i="3"/>
  <c r="Y736" i="3"/>
  <c r="AB758" i="3"/>
  <c r="Z757" i="3"/>
  <c r="Y757" i="3"/>
  <c r="AB1071" i="3" l="1"/>
  <c r="Y1070" i="3"/>
  <c r="Z1070" i="3"/>
  <c r="AA1070" i="3"/>
  <c r="AB1047" i="3"/>
  <c r="Y1046" i="3"/>
  <c r="AA1046" i="3"/>
  <c r="Z1046" i="3"/>
  <c r="AB1025" i="3"/>
  <c r="Z1024" i="3"/>
  <c r="AA1024" i="3"/>
  <c r="Y1024" i="3"/>
  <c r="AB1002" i="3"/>
  <c r="Z1001" i="3"/>
  <c r="AA1001" i="3"/>
  <c r="Y1001" i="3"/>
  <c r="AB976" i="3"/>
  <c r="AA975" i="3"/>
  <c r="Y975" i="3"/>
  <c r="Z975" i="3"/>
  <c r="AB956" i="3"/>
  <c r="Y955" i="3"/>
  <c r="Z955" i="3"/>
  <c r="Y931" i="3"/>
  <c r="AB932" i="3"/>
  <c r="Z931" i="3"/>
  <c r="Z919" i="3"/>
  <c r="Y919" i="3"/>
  <c r="AB920" i="3"/>
  <c r="Y886" i="3"/>
  <c r="AB887" i="3"/>
  <c r="Z886" i="3"/>
  <c r="AB866" i="3"/>
  <c r="Z865" i="3"/>
  <c r="Y865" i="3"/>
  <c r="AB842" i="3"/>
  <c r="Z841" i="3"/>
  <c r="Y841" i="3"/>
  <c r="AB817" i="3"/>
  <c r="Z816" i="3"/>
  <c r="Y816" i="3"/>
  <c r="AB794" i="3"/>
  <c r="Z793" i="3"/>
  <c r="Y793" i="3"/>
  <c r="AB773" i="3"/>
  <c r="Z772" i="3"/>
  <c r="Y772" i="3"/>
  <c r="AB759" i="3"/>
  <c r="Y758" i="3"/>
  <c r="Z758" i="3"/>
  <c r="AA1071" i="3" l="1"/>
  <c r="AB1072" i="3"/>
  <c r="Z1071" i="3"/>
  <c r="Y1071" i="3"/>
  <c r="AA1047" i="3"/>
  <c r="Y1047" i="3"/>
  <c r="AB1048" i="3"/>
  <c r="Z1047" i="3"/>
  <c r="AA1025" i="3"/>
  <c r="AB1026" i="3"/>
  <c r="Z1025" i="3"/>
  <c r="Y1025" i="3"/>
  <c r="AB1003" i="3"/>
  <c r="Y1002" i="3"/>
  <c r="Z1002" i="3"/>
  <c r="AA1002" i="3"/>
  <c r="AB977" i="3"/>
  <c r="AA976" i="3"/>
  <c r="Y976" i="3"/>
  <c r="Z976" i="3"/>
  <c r="Z956" i="3"/>
  <c r="AB957" i="3"/>
  <c r="Y956" i="3"/>
  <c r="Y932" i="3"/>
  <c r="AB933" i="3"/>
  <c r="Z932" i="3"/>
  <c r="Z920" i="3"/>
  <c r="Y920" i="3"/>
  <c r="Z887" i="3"/>
  <c r="AB888" i="3"/>
  <c r="Y887" i="3"/>
  <c r="Y866" i="3"/>
  <c r="AB867" i="3"/>
  <c r="Z866" i="3"/>
  <c r="AB843" i="3"/>
  <c r="Z842" i="3"/>
  <c r="Y842" i="3"/>
  <c r="Y817" i="3"/>
  <c r="AB818" i="3"/>
  <c r="Z817" i="3"/>
  <c r="AB795" i="3"/>
  <c r="Z794" i="3"/>
  <c r="Y794" i="3"/>
  <c r="AB774" i="3"/>
  <c r="Y773" i="3"/>
  <c r="Z773" i="3"/>
  <c r="Z759" i="3"/>
  <c r="Y759" i="3"/>
  <c r="Y1072" i="3" l="1"/>
  <c r="AB1073" i="3"/>
  <c r="AA1072" i="3"/>
  <c r="Z1072" i="3"/>
  <c r="AA1048" i="3"/>
  <c r="Z1048" i="3"/>
  <c r="AB1049" i="3"/>
  <c r="Y1048" i="3"/>
  <c r="Y1026" i="3"/>
  <c r="AB1027" i="3"/>
  <c r="AA1026" i="3"/>
  <c r="Z1026" i="3"/>
  <c r="AB1004" i="3"/>
  <c r="Z1003" i="3"/>
  <c r="AA1003" i="3"/>
  <c r="Y1003" i="3"/>
  <c r="AB978" i="3"/>
  <c r="AA977" i="3"/>
  <c r="Z977" i="3"/>
  <c r="Y977" i="3"/>
  <c r="Z957" i="3"/>
  <c r="AB958" i="3"/>
  <c r="Y957" i="3"/>
  <c r="Z933" i="3"/>
  <c r="AB934" i="3"/>
  <c r="Y933" i="3"/>
  <c r="AB889" i="3"/>
  <c r="Z888" i="3"/>
  <c r="Y888" i="3"/>
  <c r="Z867" i="3"/>
  <c r="AB868" i="3"/>
  <c r="Y867" i="3"/>
  <c r="AB844" i="3"/>
  <c r="Y843" i="3"/>
  <c r="Z843" i="3"/>
  <c r="Z818" i="3"/>
  <c r="AB819" i="3"/>
  <c r="Y818" i="3"/>
  <c r="AB796" i="3"/>
  <c r="Y795" i="3"/>
  <c r="Z795" i="3"/>
  <c r="AB775" i="3"/>
  <c r="Z774" i="3"/>
  <c r="Y774" i="3"/>
  <c r="AC713" i="3"/>
  <c r="AD713" i="3" s="1"/>
  <c r="AH711" i="3"/>
  <c r="AG711" i="3"/>
  <c r="AF711" i="3"/>
  <c r="AE711" i="3"/>
  <c r="AC711" i="3"/>
  <c r="AD711" i="3" s="1"/>
  <c r="AH710" i="3"/>
  <c r="AG710" i="3"/>
  <c r="AF710" i="3"/>
  <c r="AE710" i="3"/>
  <c r="AH709" i="3"/>
  <c r="AG709" i="3"/>
  <c r="AI709" i="3" s="1"/>
  <c r="AF709" i="3"/>
  <c r="AE709" i="3"/>
  <c r="AH708" i="3"/>
  <c r="AG708" i="3"/>
  <c r="AF708" i="3"/>
  <c r="AE708" i="3"/>
  <c r="AC708" i="3"/>
  <c r="AD708" i="3" s="1"/>
  <c r="AH707" i="3"/>
  <c r="AG707" i="3"/>
  <c r="AI707" i="3" s="1"/>
  <c r="AF707" i="3"/>
  <c r="AE707" i="3"/>
  <c r="AH706" i="3"/>
  <c r="AG706" i="3"/>
  <c r="AF706" i="3"/>
  <c r="AE706" i="3"/>
  <c r="AC706" i="3"/>
  <c r="AD706" i="3" s="1"/>
  <c r="AH705" i="3"/>
  <c r="AG705" i="3"/>
  <c r="AF705" i="3"/>
  <c r="AE705" i="3"/>
  <c r="AH704" i="3"/>
  <c r="AG704" i="3"/>
  <c r="AI704" i="3" s="1"/>
  <c r="AF704" i="3"/>
  <c r="AE704" i="3"/>
  <c r="AH703" i="3"/>
  <c r="AG703" i="3"/>
  <c r="AF703" i="3"/>
  <c r="AE703" i="3"/>
  <c r="AC703" i="3"/>
  <c r="AH702" i="3"/>
  <c r="AG702" i="3"/>
  <c r="AF702" i="3"/>
  <c r="AE702" i="3"/>
  <c r="AH701" i="3"/>
  <c r="AG701" i="3"/>
  <c r="AI701" i="3" s="1"/>
  <c r="AF701" i="3"/>
  <c r="AE701" i="3"/>
  <c r="AH700" i="3"/>
  <c r="AG700" i="3"/>
  <c r="AF700" i="3"/>
  <c r="AE700" i="3"/>
  <c r="AH699" i="3"/>
  <c r="AG699" i="3"/>
  <c r="AI699" i="3" s="1"/>
  <c r="AF699" i="3"/>
  <c r="AE699" i="3"/>
  <c r="AH698" i="3"/>
  <c r="AG698" i="3"/>
  <c r="AF698" i="3"/>
  <c r="AE698" i="3"/>
  <c r="AH697" i="3"/>
  <c r="AG697" i="3"/>
  <c r="AF697" i="3"/>
  <c r="AE697" i="3"/>
  <c r="AH696" i="3"/>
  <c r="AG696" i="3"/>
  <c r="AF696" i="3"/>
  <c r="AE696" i="3"/>
  <c r="AH695" i="3"/>
  <c r="AG695" i="3"/>
  <c r="AF695" i="3"/>
  <c r="AE695" i="3"/>
  <c r="AH694" i="3"/>
  <c r="AG694" i="3"/>
  <c r="AF694" i="3"/>
  <c r="AH693" i="3"/>
  <c r="AG693" i="3"/>
  <c r="AF693" i="3"/>
  <c r="AE693" i="3"/>
  <c r="AK692" i="3"/>
  <c r="AJ692" i="3"/>
  <c r="AH692" i="3"/>
  <c r="AG692" i="3"/>
  <c r="AF692" i="3"/>
  <c r="AE692" i="3"/>
  <c r="AC691" i="3"/>
  <c r="H713" i="3"/>
  <c r="W713" i="3" s="1"/>
  <c r="G713" i="3"/>
  <c r="E713" i="3"/>
  <c r="U713" i="3" s="1"/>
  <c r="D713" i="3"/>
  <c r="C713" i="3"/>
  <c r="T713" i="3" s="1"/>
  <c r="B713" i="3"/>
  <c r="A713" i="3"/>
  <c r="S713" i="3" s="1"/>
  <c r="H712" i="3"/>
  <c r="W712" i="3" s="1"/>
  <c r="AI713" i="3" s="1"/>
  <c r="G712" i="3"/>
  <c r="E712" i="3"/>
  <c r="U712" i="3" s="1"/>
  <c r="AH713" i="3" s="1"/>
  <c r="D712" i="3"/>
  <c r="C712" i="3"/>
  <c r="B712" i="3"/>
  <c r="A712" i="3"/>
  <c r="S712" i="3" s="1"/>
  <c r="H711" i="3"/>
  <c r="W711" i="3" s="1"/>
  <c r="G711" i="3"/>
  <c r="E711" i="3"/>
  <c r="U711" i="3" s="1"/>
  <c r="AK711" i="3" s="1"/>
  <c r="D711" i="3"/>
  <c r="C711" i="3"/>
  <c r="T711" i="3" s="1"/>
  <c r="B711" i="3"/>
  <c r="A711" i="3"/>
  <c r="S711" i="3" s="1"/>
  <c r="H710" i="3"/>
  <c r="W710" i="3" s="1"/>
  <c r="G710" i="3"/>
  <c r="E710" i="3"/>
  <c r="U710" i="3" s="1"/>
  <c r="AK710" i="3" s="1"/>
  <c r="D710" i="3"/>
  <c r="C710" i="3"/>
  <c r="T710" i="3" s="1"/>
  <c r="B710" i="3"/>
  <c r="A710" i="3"/>
  <c r="S710" i="3" s="1"/>
  <c r="H709" i="3"/>
  <c r="W709" i="3" s="1"/>
  <c r="G709" i="3"/>
  <c r="E709" i="3"/>
  <c r="U709" i="3" s="1"/>
  <c r="AK709" i="3" s="1"/>
  <c r="D709" i="3"/>
  <c r="C709" i="3"/>
  <c r="T709" i="3" s="1"/>
  <c r="B709" i="3"/>
  <c r="A709" i="3"/>
  <c r="S709" i="3" s="1"/>
  <c r="H708" i="3"/>
  <c r="W708" i="3" s="1"/>
  <c r="G708" i="3"/>
  <c r="E708" i="3"/>
  <c r="U708" i="3" s="1"/>
  <c r="AK708" i="3" s="1"/>
  <c r="D708" i="3"/>
  <c r="C708" i="3"/>
  <c r="T708" i="3" s="1"/>
  <c r="B708" i="3"/>
  <c r="A708" i="3"/>
  <c r="S708" i="3" s="1"/>
  <c r="H707" i="3"/>
  <c r="W707" i="3" s="1"/>
  <c r="G707" i="3"/>
  <c r="E707" i="3"/>
  <c r="U707" i="3" s="1"/>
  <c r="AK707" i="3" s="1"/>
  <c r="D707" i="3"/>
  <c r="C707" i="3"/>
  <c r="T707" i="3" s="1"/>
  <c r="AJ707" i="3" s="1"/>
  <c r="B707" i="3"/>
  <c r="A707" i="3"/>
  <c r="S707" i="3" s="1"/>
  <c r="H706" i="3"/>
  <c r="W706" i="3" s="1"/>
  <c r="G706" i="3"/>
  <c r="E706" i="3"/>
  <c r="U706" i="3" s="1"/>
  <c r="AK706" i="3" s="1"/>
  <c r="D706" i="3"/>
  <c r="C706" i="3"/>
  <c r="T706" i="3" s="1"/>
  <c r="B706" i="3"/>
  <c r="A706" i="3"/>
  <c r="S706" i="3" s="1"/>
  <c r="H705" i="3"/>
  <c r="W705" i="3" s="1"/>
  <c r="G705" i="3"/>
  <c r="E705" i="3"/>
  <c r="U705" i="3" s="1"/>
  <c r="AK705" i="3" s="1"/>
  <c r="D705" i="3"/>
  <c r="C705" i="3"/>
  <c r="T705" i="3" s="1"/>
  <c r="AJ705" i="3" s="1"/>
  <c r="B705" i="3"/>
  <c r="A705" i="3"/>
  <c r="S705" i="3" s="1"/>
  <c r="H704" i="3"/>
  <c r="W704" i="3" s="1"/>
  <c r="G704" i="3"/>
  <c r="E704" i="3"/>
  <c r="U704" i="3" s="1"/>
  <c r="AK704" i="3" s="1"/>
  <c r="D704" i="3"/>
  <c r="C704" i="3"/>
  <c r="T704" i="3" s="1"/>
  <c r="AJ704" i="3" s="1"/>
  <c r="B704" i="3"/>
  <c r="A704" i="3"/>
  <c r="S704" i="3" s="1"/>
  <c r="H703" i="3"/>
  <c r="W703" i="3" s="1"/>
  <c r="G703" i="3"/>
  <c r="E703" i="3"/>
  <c r="U703" i="3" s="1"/>
  <c r="AK703" i="3" s="1"/>
  <c r="D703" i="3"/>
  <c r="C703" i="3"/>
  <c r="T703" i="3" s="1"/>
  <c r="AJ703" i="3" s="1"/>
  <c r="B703" i="3"/>
  <c r="A703" i="3"/>
  <c r="S703" i="3" s="1"/>
  <c r="H702" i="3"/>
  <c r="W702" i="3" s="1"/>
  <c r="G702" i="3"/>
  <c r="E702" i="3"/>
  <c r="U702" i="3" s="1"/>
  <c r="AK702" i="3" s="1"/>
  <c r="D702" i="3"/>
  <c r="C702" i="3"/>
  <c r="T702" i="3" s="1"/>
  <c r="AJ702" i="3" s="1"/>
  <c r="B702" i="3"/>
  <c r="A702" i="3"/>
  <c r="S702" i="3" s="1"/>
  <c r="H701" i="3"/>
  <c r="W701" i="3" s="1"/>
  <c r="G701" i="3"/>
  <c r="E701" i="3"/>
  <c r="U701" i="3" s="1"/>
  <c r="AK701" i="3" s="1"/>
  <c r="D701" i="3"/>
  <c r="C701" i="3"/>
  <c r="T701" i="3" s="1"/>
  <c r="AJ701" i="3" s="1"/>
  <c r="B701" i="3"/>
  <c r="A701" i="3"/>
  <c r="S701" i="3" s="1"/>
  <c r="H700" i="3"/>
  <c r="W700" i="3" s="1"/>
  <c r="G700" i="3"/>
  <c r="E700" i="3"/>
  <c r="U700" i="3" s="1"/>
  <c r="AK700" i="3" s="1"/>
  <c r="D700" i="3"/>
  <c r="C700" i="3"/>
  <c r="T700" i="3" s="1"/>
  <c r="AJ700" i="3" s="1"/>
  <c r="B700" i="3"/>
  <c r="A700" i="3"/>
  <c r="S700" i="3" s="1"/>
  <c r="H699" i="3"/>
  <c r="W699" i="3" s="1"/>
  <c r="G699" i="3"/>
  <c r="E699" i="3"/>
  <c r="U699" i="3" s="1"/>
  <c r="AK699" i="3" s="1"/>
  <c r="D699" i="3"/>
  <c r="C699" i="3"/>
  <c r="T699" i="3" s="1"/>
  <c r="AJ699" i="3" s="1"/>
  <c r="B699" i="3"/>
  <c r="A699" i="3"/>
  <c r="S699" i="3" s="1"/>
  <c r="H698" i="3"/>
  <c r="W698" i="3" s="1"/>
  <c r="G698" i="3"/>
  <c r="E698" i="3"/>
  <c r="U698" i="3" s="1"/>
  <c r="AK698" i="3" s="1"/>
  <c r="D698" i="3"/>
  <c r="C698" i="3"/>
  <c r="T698" i="3" s="1"/>
  <c r="AJ698" i="3" s="1"/>
  <c r="B698" i="3"/>
  <c r="A698" i="3"/>
  <c r="S698" i="3" s="1"/>
  <c r="H697" i="3"/>
  <c r="W697" i="3" s="1"/>
  <c r="G697" i="3"/>
  <c r="E697" i="3"/>
  <c r="U697" i="3" s="1"/>
  <c r="AK697" i="3" s="1"/>
  <c r="D697" i="3"/>
  <c r="C697" i="3"/>
  <c r="T697" i="3" s="1"/>
  <c r="AJ697" i="3" s="1"/>
  <c r="B697" i="3"/>
  <c r="A697" i="3"/>
  <c r="S697" i="3" s="1"/>
  <c r="H696" i="3"/>
  <c r="W696" i="3" s="1"/>
  <c r="G696" i="3"/>
  <c r="E696" i="3"/>
  <c r="U696" i="3" s="1"/>
  <c r="AK696" i="3" s="1"/>
  <c r="D696" i="3"/>
  <c r="C696" i="3"/>
  <c r="T696" i="3" s="1"/>
  <c r="AJ696" i="3" s="1"/>
  <c r="B696" i="3"/>
  <c r="A696" i="3"/>
  <c r="S696" i="3" s="1"/>
  <c r="H695" i="3"/>
  <c r="W695" i="3" s="1"/>
  <c r="G695" i="3"/>
  <c r="E695" i="3"/>
  <c r="U695" i="3" s="1"/>
  <c r="AK695" i="3" s="1"/>
  <c r="D695" i="3"/>
  <c r="C695" i="3"/>
  <c r="T695" i="3" s="1"/>
  <c r="AJ695" i="3" s="1"/>
  <c r="B695" i="3"/>
  <c r="A695" i="3"/>
  <c r="S695" i="3" s="1"/>
  <c r="H694" i="3"/>
  <c r="W694" i="3" s="1"/>
  <c r="G694" i="3"/>
  <c r="E694" i="3"/>
  <c r="U694" i="3" s="1"/>
  <c r="AK694" i="3" s="1"/>
  <c r="D694" i="3"/>
  <c r="C694" i="3"/>
  <c r="T694" i="3" s="1"/>
  <c r="AJ694" i="3" s="1"/>
  <c r="B694" i="3"/>
  <c r="H693" i="3"/>
  <c r="W693" i="3" s="1"/>
  <c r="G693" i="3"/>
  <c r="E693" i="3"/>
  <c r="U693" i="3" s="1"/>
  <c r="AK693" i="3" s="1"/>
  <c r="D693" i="3"/>
  <c r="C693" i="3"/>
  <c r="T693" i="3" s="1"/>
  <c r="AJ693" i="3" s="1"/>
  <c r="B693" i="3"/>
  <c r="A693" i="3"/>
  <c r="S693" i="3" s="1"/>
  <c r="H692" i="3"/>
  <c r="G692" i="3"/>
  <c r="E692" i="3"/>
  <c r="D692" i="3"/>
  <c r="C692" i="3"/>
  <c r="B692" i="3"/>
  <c r="A692" i="3"/>
  <c r="A691" i="3"/>
  <c r="AB693" i="3" s="1"/>
  <c r="AB694" i="3" s="1"/>
  <c r="AB695" i="3" s="1"/>
  <c r="AC690" i="3"/>
  <c r="AD690" i="3" s="1"/>
  <c r="AH688" i="3"/>
  <c r="AG688" i="3"/>
  <c r="AF688" i="3"/>
  <c r="AE688" i="3"/>
  <c r="AC688" i="3"/>
  <c r="AD688" i="3" s="1"/>
  <c r="AH687" i="3"/>
  <c r="AG687" i="3"/>
  <c r="AI687" i="3" s="1"/>
  <c r="AF687" i="3"/>
  <c r="AE687" i="3"/>
  <c r="AH686" i="3"/>
  <c r="AG686" i="3"/>
  <c r="AF686" i="3"/>
  <c r="AE686" i="3"/>
  <c r="AH685" i="3"/>
  <c r="AG685" i="3"/>
  <c r="AF685" i="3"/>
  <c r="AE685" i="3"/>
  <c r="AC685" i="3"/>
  <c r="AD685" i="3" s="1"/>
  <c r="AH684" i="3"/>
  <c r="AG684" i="3"/>
  <c r="AF684" i="3"/>
  <c r="AE684" i="3"/>
  <c r="AH683" i="3"/>
  <c r="AG683" i="3"/>
  <c r="AF683" i="3"/>
  <c r="AE683" i="3"/>
  <c r="AC683" i="3"/>
  <c r="AD683" i="3" s="1"/>
  <c r="AH682" i="3"/>
  <c r="AG682" i="3"/>
  <c r="AF682" i="3"/>
  <c r="AE682" i="3"/>
  <c r="AH681" i="3"/>
  <c r="AG681" i="3"/>
  <c r="AF681" i="3"/>
  <c r="AE681" i="3"/>
  <c r="AK680" i="3"/>
  <c r="AH680" i="3"/>
  <c r="AG680" i="3"/>
  <c r="AF680" i="3"/>
  <c r="AE680" i="3"/>
  <c r="AC680" i="3"/>
  <c r="AH679" i="3"/>
  <c r="AG679" i="3"/>
  <c r="AF679" i="3"/>
  <c r="AE679" i="3"/>
  <c r="AH678" i="3"/>
  <c r="AG678" i="3"/>
  <c r="AF678" i="3"/>
  <c r="AE678" i="3"/>
  <c r="AH677" i="3"/>
  <c r="AG677" i="3"/>
  <c r="AF677" i="3"/>
  <c r="AE677" i="3"/>
  <c r="AH676" i="3"/>
  <c r="AG676" i="3"/>
  <c r="AF676" i="3"/>
  <c r="AE676" i="3"/>
  <c r="AH675" i="3"/>
  <c r="AG675" i="3"/>
  <c r="AF675" i="3"/>
  <c r="AE675" i="3"/>
  <c r="AH674" i="3"/>
  <c r="AG674" i="3"/>
  <c r="AI674" i="3" s="1"/>
  <c r="AF674" i="3"/>
  <c r="AE674" i="3"/>
  <c r="AH673" i="3"/>
  <c r="AG673" i="3"/>
  <c r="AF673" i="3"/>
  <c r="AE673" i="3"/>
  <c r="AH672" i="3"/>
  <c r="AG672" i="3"/>
  <c r="AF672" i="3"/>
  <c r="AE672" i="3"/>
  <c r="AH671" i="3"/>
  <c r="AG671" i="3"/>
  <c r="AF671" i="3"/>
  <c r="AH670" i="3"/>
  <c r="AG670" i="3"/>
  <c r="AF670" i="3"/>
  <c r="AE670" i="3"/>
  <c r="AK669" i="3"/>
  <c r="AJ669" i="3"/>
  <c r="AH669" i="3"/>
  <c r="AG669" i="3"/>
  <c r="AF669" i="3"/>
  <c r="AE669" i="3"/>
  <c r="AC668" i="3"/>
  <c r="H690" i="3"/>
  <c r="W690" i="3" s="1"/>
  <c r="G690" i="3"/>
  <c r="E690" i="3"/>
  <c r="U690" i="3" s="1"/>
  <c r="D690" i="3"/>
  <c r="C690" i="3"/>
  <c r="T690" i="3" s="1"/>
  <c r="B690" i="3"/>
  <c r="A690" i="3"/>
  <c r="S690" i="3" s="1"/>
  <c r="H689" i="3"/>
  <c r="W689" i="3" s="1"/>
  <c r="AI690" i="3" s="1"/>
  <c r="G689" i="3"/>
  <c r="E689" i="3"/>
  <c r="U689" i="3" s="1"/>
  <c r="AH690" i="3" s="1"/>
  <c r="D689" i="3"/>
  <c r="C689" i="3"/>
  <c r="B689" i="3"/>
  <c r="A689" i="3"/>
  <c r="S689" i="3" s="1"/>
  <c r="H688" i="3"/>
  <c r="W688" i="3" s="1"/>
  <c r="G688" i="3"/>
  <c r="E688" i="3"/>
  <c r="U688" i="3" s="1"/>
  <c r="AK688" i="3" s="1"/>
  <c r="D688" i="3"/>
  <c r="C688" i="3"/>
  <c r="T688" i="3" s="1"/>
  <c r="B688" i="3"/>
  <c r="A688" i="3"/>
  <c r="S688" i="3" s="1"/>
  <c r="H687" i="3"/>
  <c r="W687" i="3" s="1"/>
  <c r="G687" i="3"/>
  <c r="E687" i="3"/>
  <c r="U687" i="3" s="1"/>
  <c r="AK687" i="3" s="1"/>
  <c r="D687" i="3"/>
  <c r="C687" i="3"/>
  <c r="T687" i="3" s="1"/>
  <c r="B687" i="3"/>
  <c r="A687" i="3"/>
  <c r="S687" i="3" s="1"/>
  <c r="H686" i="3"/>
  <c r="W686" i="3" s="1"/>
  <c r="G686" i="3"/>
  <c r="E686" i="3"/>
  <c r="U686" i="3" s="1"/>
  <c r="AK686" i="3" s="1"/>
  <c r="D686" i="3"/>
  <c r="C686" i="3"/>
  <c r="T686" i="3" s="1"/>
  <c r="B686" i="3"/>
  <c r="A686" i="3"/>
  <c r="S686" i="3" s="1"/>
  <c r="H685" i="3"/>
  <c r="W685" i="3" s="1"/>
  <c r="G685" i="3"/>
  <c r="E685" i="3"/>
  <c r="U685" i="3" s="1"/>
  <c r="AK685" i="3" s="1"/>
  <c r="D685" i="3"/>
  <c r="C685" i="3"/>
  <c r="T685" i="3" s="1"/>
  <c r="B685" i="3"/>
  <c r="A685" i="3"/>
  <c r="S685" i="3" s="1"/>
  <c r="H684" i="3"/>
  <c r="W684" i="3" s="1"/>
  <c r="G684" i="3"/>
  <c r="E684" i="3"/>
  <c r="U684" i="3" s="1"/>
  <c r="AK684" i="3" s="1"/>
  <c r="D684" i="3"/>
  <c r="C684" i="3"/>
  <c r="T684" i="3" s="1"/>
  <c r="B684" i="3"/>
  <c r="A684" i="3"/>
  <c r="S684" i="3" s="1"/>
  <c r="H683" i="3"/>
  <c r="W683" i="3" s="1"/>
  <c r="G683" i="3"/>
  <c r="E683" i="3"/>
  <c r="U683" i="3" s="1"/>
  <c r="AK683" i="3" s="1"/>
  <c r="D683" i="3"/>
  <c r="C683" i="3"/>
  <c r="T683" i="3" s="1"/>
  <c r="B683" i="3"/>
  <c r="A683" i="3"/>
  <c r="S683" i="3" s="1"/>
  <c r="H682" i="3"/>
  <c r="W682" i="3" s="1"/>
  <c r="G682" i="3"/>
  <c r="E682" i="3"/>
  <c r="U682" i="3" s="1"/>
  <c r="AK682" i="3" s="1"/>
  <c r="D682" i="3"/>
  <c r="C682" i="3"/>
  <c r="T682" i="3" s="1"/>
  <c r="B682" i="3"/>
  <c r="A682" i="3"/>
  <c r="S682" i="3" s="1"/>
  <c r="H681" i="3"/>
  <c r="W681" i="3" s="1"/>
  <c r="G681" i="3"/>
  <c r="E681" i="3"/>
  <c r="U681" i="3" s="1"/>
  <c r="AK681" i="3" s="1"/>
  <c r="D681" i="3"/>
  <c r="C681" i="3"/>
  <c r="T681" i="3" s="1"/>
  <c r="AJ681" i="3" s="1"/>
  <c r="B681" i="3"/>
  <c r="A681" i="3"/>
  <c r="S681" i="3" s="1"/>
  <c r="H680" i="3"/>
  <c r="W680" i="3" s="1"/>
  <c r="G680" i="3"/>
  <c r="E680" i="3"/>
  <c r="U680" i="3" s="1"/>
  <c r="D680" i="3"/>
  <c r="C680" i="3"/>
  <c r="T680" i="3" s="1"/>
  <c r="B680" i="3"/>
  <c r="A680" i="3"/>
  <c r="S680" i="3" s="1"/>
  <c r="H679" i="3"/>
  <c r="W679" i="3" s="1"/>
  <c r="G679" i="3"/>
  <c r="E679" i="3"/>
  <c r="U679" i="3" s="1"/>
  <c r="AK679" i="3" s="1"/>
  <c r="D679" i="3"/>
  <c r="C679" i="3"/>
  <c r="T679" i="3" s="1"/>
  <c r="B679" i="3"/>
  <c r="A679" i="3"/>
  <c r="S679" i="3" s="1"/>
  <c r="H678" i="3"/>
  <c r="W678" i="3" s="1"/>
  <c r="G678" i="3"/>
  <c r="E678" i="3"/>
  <c r="U678" i="3" s="1"/>
  <c r="AK678" i="3" s="1"/>
  <c r="D678" i="3"/>
  <c r="C678" i="3"/>
  <c r="T678" i="3" s="1"/>
  <c r="B678" i="3"/>
  <c r="A678" i="3"/>
  <c r="S678" i="3" s="1"/>
  <c r="H677" i="3"/>
  <c r="W677" i="3" s="1"/>
  <c r="G677" i="3"/>
  <c r="E677" i="3"/>
  <c r="U677" i="3" s="1"/>
  <c r="AK677" i="3" s="1"/>
  <c r="D677" i="3"/>
  <c r="C677" i="3"/>
  <c r="T677" i="3" s="1"/>
  <c r="B677" i="3"/>
  <c r="A677" i="3"/>
  <c r="S677" i="3" s="1"/>
  <c r="H676" i="3"/>
  <c r="W676" i="3" s="1"/>
  <c r="G676" i="3"/>
  <c r="E676" i="3"/>
  <c r="U676" i="3" s="1"/>
  <c r="AK676" i="3" s="1"/>
  <c r="D676" i="3"/>
  <c r="C676" i="3"/>
  <c r="T676" i="3" s="1"/>
  <c r="B676" i="3"/>
  <c r="A676" i="3"/>
  <c r="S676" i="3" s="1"/>
  <c r="H675" i="3"/>
  <c r="W675" i="3" s="1"/>
  <c r="G675" i="3"/>
  <c r="E675" i="3"/>
  <c r="U675" i="3" s="1"/>
  <c r="AK675" i="3" s="1"/>
  <c r="D675" i="3"/>
  <c r="C675" i="3"/>
  <c r="T675" i="3" s="1"/>
  <c r="AJ675" i="3" s="1"/>
  <c r="B675" i="3"/>
  <c r="A675" i="3"/>
  <c r="S675" i="3" s="1"/>
  <c r="H674" i="3"/>
  <c r="W674" i="3" s="1"/>
  <c r="G674" i="3"/>
  <c r="E674" i="3"/>
  <c r="U674" i="3" s="1"/>
  <c r="AK674" i="3" s="1"/>
  <c r="D674" i="3"/>
  <c r="C674" i="3"/>
  <c r="T674" i="3" s="1"/>
  <c r="AJ674" i="3" s="1"/>
  <c r="B674" i="3"/>
  <c r="A674" i="3"/>
  <c r="S674" i="3" s="1"/>
  <c r="H673" i="3"/>
  <c r="W673" i="3" s="1"/>
  <c r="G673" i="3"/>
  <c r="E673" i="3"/>
  <c r="U673" i="3" s="1"/>
  <c r="AK673" i="3" s="1"/>
  <c r="D673" i="3"/>
  <c r="C673" i="3"/>
  <c r="T673" i="3" s="1"/>
  <c r="AJ673" i="3" s="1"/>
  <c r="B673" i="3"/>
  <c r="A673" i="3"/>
  <c r="S673" i="3" s="1"/>
  <c r="H672" i="3"/>
  <c r="W672" i="3" s="1"/>
  <c r="G672" i="3"/>
  <c r="E672" i="3"/>
  <c r="U672" i="3" s="1"/>
  <c r="AK672" i="3" s="1"/>
  <c r="D672" i="3"/>
  <c r="C672" i="3"/>
  <c r="T672" i="3" s="1"/>
  <c r="AJ672" i="3" s="1"/>
  <c r="B672" i="3"/>
  <c r="A672" i="3"/>
  <c r="S672" i="3" s="1"/>
  <c r="H671" i="3"/>
  <c r="W671" i="3" s="1"/>
  <c r="G671" i="3"/>
  <c r="E671" i="3"/>
  <c r="U671" i="3" s="1"/>
  <c r="AK671" i="3" s="1"/>
  <c r="D671" i="3"/>
  <c r="C671" i="3"/>
  <c r="T671" i="3" s="1"/>
  <c r="AJ671" i="3" s="1"/>
  <c r="B671" i="3"/>
  <c r="H670" i="3"/>
  <c r="W670" i="3" s="1"/>
  <c r="G670" i="3"/>
  <c r="E670" i="3"/>
  <c r="U670" i="3" s="1"/>
  <c r="AK670" i="3" s="1"/>
  <c r="D670" i="3"/>
  <c r="C670" i="3"/>
  <c r="T670" i="3" s="1"/>
  <c r="AJ670" i="3" s="1"/>
  <c r="B670" i="3"/>
  <c r="A670" i="3"/>
  <c r="S670" i="3" s="1"/>
  <c r="H669" i="3"/>
  <c r="G669" i="3"/>
  <c r="E669" i="3"/>
  <c r="D669" i="3"/>
  <c r="C669" i="3"/>
  <c r="B669" i="3"/>
  <c r="A669" i="3"/>
  <c r="A668" i="3"/>
  <c r="S668" i="3" s="1"/>
  <c r="AC645" i="3"/>
  <c r="AC667" i="3"/>
  <c r="AD667" i="3" s="1"/>
  <c r="AH665" i="3"/>
  <c r="AG665" i="3"/>
  <c r="AF665" i="3"/>
  <c r="AE665" i="3"/>
  <c r="AC665" i="3"/>
  <c r="AD665" i="3" s="1"/>
  <c r="AH664" i="3"/>
  <c r="AG664" i="3"/>
  <c r="AF664" i="3"/>
  <c r="AE664" i="3"/>
  <c r="AH663" i="3"/>
  <c r="AG663" i="3"/>
  <c r="AF663" i="3"/>
  <c r="AE663" i="3"/>
  <c r="AH662" i="3"/>
  <c r="AG662" i="3"/>
  <c r="AF662" i="3"/>
  <c r="AE662" i="3"/>
  <c r="AC662" i="3"/>
  <c r="AD662" i="3" s="1"/>
  <c r="AH661" i="3"/>
  <c r="AG661" i="3"/>
  <c r="AF661" i="3"/>
  <c r="AE661" i="3"/>
  <c r="AH660" i="3"/>
  <c r="AG660" i="3"/>
  <c r="AI660" i="3" s="1"/>
  <c r="AF660" i="3"/>
  <c r="AE660" i="3"/>
  <c r="AC660" i="3"/>
  <c r="AD660" i="3" s="1"/>
  <c r="AH659" i="3"/>
  <c r="AG659" i="3"/>
  <c r="AF659" i="3"/>
  <c r="AE659" i="3"/>
  <c r="AH658" i="3"/>
  <c r="AG658" i="3"/>
  <c r="AF658" i="3"/>
  <c r="AE658" i="3"/>
  <c r="AH657" i="3"/>
  <c r="AG657" i="3"/>
  <c r="AI657" i="3" s="1"/>
  <c r="AF657" i="3"/>
  <c r="AE657" i="3"/>
  <c r="AC657" i="3"/>
  <c r="AH656" i="3"/>
  <c r="AG656" i="3"/>
  <c r="AF656" i="3"/>
  <c r="AE656" i="3"/>
  <c r="AH655" i="3"/>
  <c r="AG655" i="3"/>
  <c r="AF655" i="3"/>
  <c r="AE655" i="3"/>
  <c r="AH654" i="3"/>
  <c r="AG654" i="3"/>
  <c r="AF654" i="3"/>
  <c r="AE654" i="3"/>
  <c r="AH653" i="3"/>
  <c r="AG653" i="3"/>
  <c r="AF653" i="3"/>
  <c r="AE653" i="3"/>
  <c r="AH652" i="3"/>
  <c r="AG652" i="3"/>
  <c r="AF652" i="3"/>
  <c r="AE652" i="3"/>
  <c r="AH651" i="3"/>
  <c r="AG651" i="3"/>
  <c r="AF651" i="3"/>
  <c r="AE651" i="3"/>
  <c r="AH650" i="3"/>
  <c r="AG650" i="3"/>
  <c r="AF650" i="3"/>
  <c r="AE650" i="3"/>
  <c r="AH649" i="3"/>
  <c r="AG649" i="3"/>
  <c r="AF649" i="3"/>
  <c r="AE649" i="3"/>
  <c r="AH648" i="3"/>
  <c r="AG648" i="3"/>
  <c r="AF648" i="3"/>
  <c r="AH647" i="3"/>
  <c r="AG647" i="3"/>
  <c r="AF647" i="3"/>
  <c r="AE647" i="3"/>
  <c r="AK646" i="3"/>
  <c r="AJ646" i="3"/>
  <c r="AH646" i="3"/>
  <c r="AG646" i="3"/>
  <c r="AF646" i="3"/>
  <c r="AE646" i="3"/>
  <c r="H667" i="3"/>
  <c r="W667" i="3" s="1"/>
  <c r="G667" i="3"/>
  <c r="E667" i="3"/>
  <c r="U667" i="3" s="1"/>
  <c r="D667" i="3"/>
  <c r="C667" i="3"/>
  <c r="B667" i="3"/>
  <c r="A667" i="3"/>
  <c r="S667" i="3" s="1"/>
  <c r="H666" i="3"/>
  <c r="W666" i="3" s="1"/>
  <c r="AI667" i="3" s="1"/>
  <c r="G666" i="3"/>
  <c r="E666" i="3"/>
  <c r="D666" i="3"/>
  <c r="C666" i="3"/>
  <c r="B666" i="3"/>
  <c r="A666" i="3"/>
  <c r="S666" i="3" s="1"/>
  <c r="H665" i="3"/>
  <c r="W665" i="3" s="1"/>
  <c r="G665" i="3"/>
  <c r="E665" i="3"/>
  <c r="U665" i="3" s="1"/>
  <c r="AK665" i="3" s="1"/>
  <c r="D665" i="3"/>
  <c r="C665" i="3"/>
  <c r="T665" i="3" s="1"/>
  <c r="B665" i="3"/>
  <c r="A665" i="3"/>
  <c r="S665" i="3" s="1"/>
  <c r="H664" i="3"/>
  <c r="W664" i="3" s="1"/>
  <c r="G664" i="3"/>
  <c r="E664" i="3"/>
  <c r="U664" i="3" s="1"/>
  <c r="AK664" i="3" s="1"/>
  <c r="D664" i="3"/>
  <c r="C664" i="3"/>
  <c r="T664" i="3" s="1"/>
  <c r="AJ664" i="3" s="1"/>
  <c r="B664" i="3"/>
  <c r="A664" i="3"/>
  <c r="S664" i="3" s="1"/>
  <c r="H663" i="3"/>
  <c r="W663" i="3" s="1"/>
  <c r="G663" i="3"/>
  <c r="E663" i="3"/>
  <c r="U663" i="3" s="1"/>
  <c r="AK663" i="3" s="1"/>
  <c r="D663" i="3"/>
  <c r="C663" i="3"/>
  <c r="T663" i="3" s="1"/>
  <c r="AJ663" i="3" s="1"/>
  <c r="B663" i="3"/>
  <c r="A663" i="3"/>
  <c r="S663" i="3" s="1"/>
  <c r="H662" i="3"/>
  <c r="W662" i="3" s="1"/>
  <c r="G662" i="3"/>
  <c r="E662" i="3"/>
  <c r="U662" i="3" s="1"/>
  <c r="AK662" i="3" s="1"/>
  <c r="D662" i="3"/>
  <c r="C662" i="3"/>
  <c r="T662" i="3" s="1"/>
  <c r="B662" i="3"/>
  <c r="A662" i="3"/>
  <c r="S662" i="3" s="1"/>
  <c r="H661" i="3"/>
  <c r="W661" i="3" s="1"/>
  <c r="G661" i="3"/>
  <c r="E661" i="3"/>
  <c r="U661" i="3" s="1"/>
  <c r="AK661" i="3" s="1"/>
  <c r="D661" i="3"/>
  <c r="C661" i="3"/>
  <c r="T661" i="3" s="1"/>
  <c r="AJ661" i="3" s="1"/>
  <c r="B661" i="3"/>
  <c r="A661" i="3"/>
  <c r="S661" i="3" s="1"/>
  <c r="H660" i="3"/>
  <c r="W660" i="3" s="1"/>
  <c r="G660" i="3"/>
  <c r="E660" i="3"/>
  <c r="U660" i="3" s="1"/>
  <c r="AK660" i="3" s="1"/>
  <c r="D660" i="3"/>
  <c r="C660" i="3"/>
  <c r="T660" i="3" s="1"/>
  <c r="AJ660" i="3" s="1"/>
  <c r="B660" i="3"/>
  <c r="A660" i="3"/>
  <c r="S660" i="3" s="1"/>
  <c r="H659" i="3"/>
  <c r="W659" i="3" s="1"/>
  <c r="G659" i="3"/>
  <c r="E659" i="3"/>
  <c r="U659" i="3" s="1"/>
  <c r="AK659" i="3" s="1"/>
  <c r="D659" i="3"/>
  <c r="C659" i="3"/>
  <c r="T659" i="3" s="1"/>
  <c r="AJ659" i="3" s="1"/>
  <c r="B659" i="3"/>
  <c r="A659" i="3"/>
  <c r="S659" i="3" s="1"/>
  <c r="H658" i="3"/>
  <c r="W658" i="3" s="1"/>
  <c r="G658" i="3"/>
  <c r="E658" i="3"/>
  <c r="U658" i="3" s="1"/>
  <c r="AK658" i="3" s="1"/>
  <c r="D658" i="3"/>
  <c r="C658" i="3"/>
  <c r="T658" i="3" s="1"/>
  <c r="AJ658" i="3" s="1"/>
  <c r="B658" i="3"/>
  <c r="A658" i="3"/>
  <c r="S658" i="3" s="1"/>
  <c r="H657" i="3"/>
  <c r="W657" i="3" s="1"/>
  <c r="G657" i="3"/>
  <c r="E657" i="3"/>
  <c r="U657" i="3" s="1"/>
  <c r="AK657" i="3" s="1"/>
  <c r="D657" i="3"/>
  <c r="C657" i="3"/>
  <c r="T657" i="3" s="1"/>
  <c r="B657" i="3"/>
  <c r="A657" i="3"/>
  <c r="S657" i="3" s="1"/>
  <c r="H656" i="3"/>
  <c r="W656" i="3" s="1"/>
  <c r="G656" i="3"/>
  <c r="E656" i="3"/>
  <c r="U656" i="3" s="1"/>
  <c r="AK656" i="3" s="1"/>
  <c r="D656" i="3"/>
  <c r="C656" i="3"/>
  <c r="T656" i="3" s="1"/>
  <c r="AJ656" i="3" s="1"/>
  <c r="B656" i="3"/>
  <c r="A656" i="3"/>
  <c r="S656" i="3" s="1"/>
  <c r="H655" i="3"/>
  <c r="W655" i="3" s="1"/>
  <c r="G655" i="3"/>
  <c r="E655" i="3"/>
  <c r="U655" i="3" s="1"/>
  <c r="AK655" i="3" s="1"/>
  <c r="D655" i="3"/>
  <c r="C655" i="3"/>
  <c r="T655" i="3" s="1"/>
  <c r="AJ655" i="3" s="1"/>
  <c r="B655" i="3"/>
  <c r="A655" i="3"/>
  <c r="S655" i="3" s="1"/>
  <c r="H654" i="3"/>
  <c r="W654" i="3" s="1"/>
  <c r="G654" i="3"/>
  <c r="E654" i="3"/>
  <c r="U654" i="3" s="1"/>
  <c r="AK654" i="3" s="1"/>
  <c r="D654" i="3"/>
  <c r="C654" i="3"/>
  <c r="T654" i="3" s="1"/>
  <c r="AJ654" i="3" s="1"/>
  <c r="B654" i="3"/>
  <c r="A654" i="3"/>
  <c r="S654" i="3" s="1"/>
  <c r="H653" i="3"/>
  <c r="W653" i="3" s="1"/>
  <c r="G653" i="3"/>
  <c r="E653" i="3"/>
  <c r="U653" i="3" s="1"/>
  <c r="AK653" i="3" s="1"/>
  <c r="D653" i="3"/>
  <c r="C653" i="3"/>
  <c r="T653" i="3" s="1"/>
  <c r="AJ653" i="3" s="1"/>
  <c r="B653" i="3"/>
  <c r="A653" i="3"/>
  <c r="S653" i="3" s="1"/>
  <c r="H652" i="3"/>
  <c r="W652" i="3" s="1"/>
  <c r="G652" i="3"/>
  <c r="E652" i="3"/>
  <c r="U652" i="3" s="1"/>
  <c r="AK652" i="3" s="1"/>
  <c r="D652" i="3"/>
  <c r="C652" i="3"/>
  <c r="T652" i="3" s="1"/>
  <c r="AJ652" i="3" s="1"/>
  <c r="B652" i="3"/>
  <c r="A652" i="3"/>
  <c r="S652" i="3" s="1"/>
  <c r="H651" i="3"/>
  <c r="W651" i="3" s="1"/>
  <c r="G651" i="3"/>
  <c r="E651" i="3"/>
  <c r="U651" i="3" s="1"/>
  <c r="AK651" i="3" s="1"/>
  <c r="D651" i="3"/>
  <c r="C651" i="3"/>
  <c r="T651" i="3" s="1"/>
  <c r="AJ651" i="3" s="1"/>
  <c r="B651" i="3"/>
  <c r="A651" i="3"/>
  <c r="S651" i="3" s="1"/>
  <c r="H650" i="3"/>
  <c r="W650" i="3" s="1"/>
  <c r="G650" i="3"/>
  <c r="E650" i="3"/>
  <c r="U650" i="3" s="1"/>
  <c r="AK650" i="3" s="1"/>
  <c r="D650" i="3"/>
  <c r="C650" i="3"/>
  <c r="T650" i="3" s="1"/>
  <c r="AJ650" i="3" s="1"/>
  <c r="B650" i="3"/>
  <c r="A650" i="3"/>
  <c r="S650" i="3" s="1"/>
  <c r="H649" i="3"/>
  <c r="W649" i="3" s="1"/>
  <c r="G649" i="3"/>
  <c r="E649" i="3"/>
  <c r="U649" i="3" s="1"/>
  <c r="AK649" i="3" s="1"/>
  <c r="D649" i="3"/>
  <c r="C649" i="3"/>
  <c r="T649" i="3" s="1"/>
  <c r="B649" i="3"/>
  <c r="A649" i="3"/>
  <c r="S649" i="3" s="1"/>
  <c r="H648" i="3"/>
  <c r="W648" i="3" s="1"/>
  <c r="G648" i="3"/>
  <c r="E648" i="3"/>
  <c r="U648" i="3" s="1"/>
  <c r="AK648" i="3" s="1"/>
  <c r="D648" i="3"/>
  <c r="C648" i="3"/>
  <c r="T648" i="3" s="1"/>
  <c r="B648" i="3"/>
  <c r="H647" i="3"/>
  <c r="W647" i="3" s="1"/>
  <c r="G647" i="3"/>
  <c r="E647" i="3"/>
  <c r="U647" i="3" s="1"/>
  <c r="AK647" i="3" s="1"/>
  <c r="D647" i="3"/>
  <c r="C647" i="3"/>
  <c r="T647" i="3" s="1"/>
  <c r="B647" i="3"/>
  <c r="A647" i="3"/>
  <c r="S647" i="3" s="1"/>
  <c r="H646" i="3"/>
  <c r="G646" i="3"/>
  <c r="E646" i="3"/>
  <c r="D646" i="3"/>
  <c r="C646" i="3"/>
  <c r="B646" i="3"/>
  <c r="A646" i="3"/>
  <c r="A645" i="3"/>
  <c r="S645" i="3" s="1"/>
  <c r="AC644" i="3"/>
  <c r="AD644" i="3" s="1"/>
  <c r="AH642" i="3"/>
  <c r="AG642" i="3"/>
  <c r="AF642" i="3"/>
  <c r="AE642" i="3"/>
  <c r="AC642" i="3"/>
  <c r="AD642" i="3" s="1"/>
  <c r="AH641" i="3"/>
  <c r="AG641" i="3"/>
  <c r="AF641" i="3"/>
  <c r="AE641" i="3"/>
  <c r="AH640" i="3"/>
  <c r="AG640" i="3"/>
  <c r="AF640" i="3"/>
  <c r="AE640" i="3"/>
  <c r="AH639" i="3"/>
  <c r="AG639" i="3"/>
  <c r="AF639" i="3"/>
  <c r="AE639" i="3"/>
  <c r="AC639" i="3"/>
  <c r="AD639" i="3" s="1"/>
  <c r="AH638" i="3"/>
  <c r="AG638" i="3"/>
  <c r="AF638" i="3"/>
  <c r="AE638" i="3"/>
  <c r="AH637" i="3"/>
  <c r="AG637" i="3"/>
  <c r="AF637" i="3"/>
  <c r="AE637" i="3"/>
  <c r="AC637" i="3"/>
  <c r="AD637" i="3" s="1"/>
  <c r="AH636" i="3"/>
  <c r="AG636" i="3"/>
  <c r="AF636" i="3"/>
  <c r="AE636" i="3"/>
  <c r="AH635" i="3"/>
  <c r="AG635" i="3"/>
  <c r="AF635" i="3"/>
  <c r="AE635" i="3"/>
  <c r="AH634" i="3"/>
  <c r="AG634" i="3"/>
  <c r="AF634" i="3"/>
  <c r="AE634" i="3"/>
  <c r="AC634" i="3"/>
  <c r="AH633" i="3"/>
  <c r="AG633" i="3"/>
  <c r="AF633" i="3"/>
  <c r="AE633" i="3"/>
  <c r="AH632" i="3"/>
  <c r="AG632" i="3"/>
  <c r="AF632" i="3"/>
  <c r="AE632" i="3"/>
  <c r="AH631" i="3"/>
  <c r="AG631" i="3"/>
  <c r="AF631" i="3"/>
  <c r="AE631" i="3"/>
  <c r="AH630" i="3"/>
  <c r="AG630" i="3"/>
  <c r="AF630" i="3"/>
  <c r="AE630" i="3"/>
  <c r="AH629" i="3"/>
  <c r="AG629" i="3"/>
  <c r="AF629" i="3"/>
  <c r="AE629" i="3"/>
  <c r="AH628" i="3"/>
  <c r="AG628" i="3"/>
  <c r="AF628" i="3"/>
  <c r="AE628" i="3"/>
  <c r="AH627" i="3"/>
  <c r="AG627" i="3"/>
  <c r="AF627" i="3"/>
  <c r="AE627" i="3"/>
  <c r="AH626" i="3"/>
  <c r="AG626" i="3"/>
  <c r="AF626" i="3"/>
  <c r="AE626" i="3"/>
  <c r="AH625" i="3"/>
  <c r="AG625" i="3"/>
  <c r="AF625" i="3"/>
  <c r="AH624" i="3"/>
  <c r="AG624" i="3"/>
  <c r="AF624" i="3"/>
  <c r="AE624" i="3"/>
  <c r="AK623" i="3"/>
  <c r="AJ623" i="3"/>
  <c r="AH623" i="3"/>
  <c r="AG623" i="3"/>
  <c r="AF623" i="3"/>
  <c r="AE623" i="3"/>
  <c r="H644" i="3"/>
  <c r="W644" i="3" s="1"/>
  <c r="G644" i="3"/>
  <c r="E644" i="3"/>
  <c r="U644" i="3" s="1"/>
  <c r="D644" i="3"/>
  <c r="C644" i="3"/>
  <c r="B644" i="3"/>
  <c r="A644" i="3"/>
  <c r="S644" i="3" s="1"/>
  <c r="H643" i="3"/>
  <c r="W643" i="3" s="1"/>
  <c r="AI644" i="3" s="1"/>
  <c r="G643" i="3"/>
  <c r="E643" i="3"/>
  <c r="U643" i="3" s="1"/>
  <c r="AH644" i="3" s="1"/>
  <c r="D643" i="3"/>
  <c r="C643" i="3"/>
  <c r="T643" i="3" s="1"/>
  <c r="B643" i="3"/>
  <c r="A643" i="3"/>
  <c r="S643" i="3" s="1"/>
  <c r="H642" i="3"/>
  <c r="W642" i="3" s="1"/>
  <c r="G642" i="3"/>
  <c r="E642" i="3"/>
  <c r="U642" i="3" s="1"/>
  <c r="AK642" i="3" s="1"/>
  <c r="D642" i="3"/>
  <c r="C642" i="3"/>
  <c r="T642" i="3" s="1"/>
  <c r="B642" i="3"/>
  <c r="A642" i="3"/>
  <c r="S642" i="3" s="1"/>
  <c r="H641" i="3"/>
  <c r="W641" i="3" s="1"/>
  <c r="G641" i="3"/>
  <c r="E641" i="3"/>
  <c r="U641" i="3" s="1"/>
  <c r="AK641" i="3" s="1"/>
  <c r="D641" i="3"/>
  <c r="C641" i="3"/>
  <c r="T641" i="3" s="1"/>
  <c r="B641" i="3"/>
  <c r="A641" i="3"/>
  <c r="S641" i="3" s="1"/>
  <c r="H640" i="3"/>
  <c r="W640" i="3" s="1"/>
  <c r="G640" i="3"/>
  <c r="E640" i="3"/>
  <c r="U640" i="3" s="1"/>
  <c r="AK640" i="3" s="1"/>
  <c r="D640" i="3"/>
  <c r="C640" i="3"/>
  <c r="T640" i="3" s="1"/>
  <c r="B640" i="3"/>
  <c r="A640" i="3"/>
  <c r="S640" i="3" s="1"/>
  <c r="H639" i="3"/>
  <c r="W639" i="3" s="1"/>
  <c r="G639" i="3"/>
  <c r="E639" i="3"/>
  <c r="U639" i="3" s="1"/>
  <c r="AK639" i="3" s="1"/>
  <c r="D639" i="3"/>
  <c r="C639" i="3"/>
  <c r="T639" i="3" s="1"/>
  <c r="B639" i="3"/>
  <c r="A639" i="3"/>
  <c r="S639" i="3" s="1"/>
  <c r="H638" i="3"/>
  <c r="W638" i="3" s="1"/>
  <c r="G638" i="3"/>
  <c r="E638" i="3"/>
  <c r="U638" i="3" s="1"/>
  <c r="AK638" i="3" s="1"/>
  <c r="D638" i="3"/>
  <c r="C638" i="3"/>
  <c r="T638" i="3" s="1"/>
  <c r="B638" i="3"/>
  <c r="A638" i="3"/>
  <c r="S638" i="3" s="1"/>
  <c r="H637" i="3"/>
  <c r="W637" i="3" s="1"/>
  <c r="G637" i="3"/>
  <c r="E637" i="3"/>
  <c r="U637" i="3" s="1"/>
  <c r="AK637" i="3" s="1"/>
  <c r="D637" i="3"/>
  <c r="C637" i="3"/>
  <c r="T637" i="3" s="1"/>
  <c r="B637" i="3"/>
  <c r="A637" i="3"/>
  <c r="S637" i="3" s="1"/>
  <c r="H636" i="3"/>
  <c r="W636" i="3" s="1"/>
  <c r="G636" i="3"/>
  <c r="E636" i="3"/>
  <c r="U636" i="3" s="1"/>
  <c r="AK636" i="3" s="1"/>
  <c r="D636" i="3"/>
  <c r="C636" i="3"/>
  <c r="T636" i="3" s="1"/>
  <c r="B636" i="3"/>
  <c r="A636" i="3"/>
  <c r="S636" i="3" s="1"/>
  <c r="H635" i="3"/>
  <c r="W635" i="3" s="1"/>
  <c r="G635" i="3"/>
  <c r="E635" i="3"/>
  <c r="U635" i="3" s="1"/>
  <c r="AK635" i="3" s="1"/>
  <c r="D635" i="3"/>
  <c r="C635" i="3"/>
  <c r="T635" i="3" s="1"/>
  <c r="B635" i="3"/>
  <c r="A635" i="3"/>
  <c r="S635" i="3" s="1"/>
  <c r="H634" i="3"/>
  <c r="W634" i="3" s="1"/>
  <c r="G634" i="3"/>
  <c r="E634" i="3"/>
  <c r="U634" i="3" s="1"/>
  <c r="AK634" i="3" s="1"/>
  <c r="D634" i="3"/>
  <c r="C634" i="3"/>
  <c r="T634" i="3" s="1"/>
  <c r="AJ634" i="3" s="1"/>
  <c r="B634" i="3"/>
  <c r="A634" i="3"/>
  <c r="S634" i="3" s="1"/>
  <c r="H633" i="3"/>
  <c r="W633" i="3" s="1"/>
  <c r="G633" i="3"/>
  <c r="E633" i="3"/>
  <c r="U633" i="3" s="1"/>
  <c r="AK633" i="3" s="1"/>
  <c r="D633" i="3"/>
  <c r="C633" i="3"/>
  <c r="T633" i="3" s="1"/>
  <c r="AJ633" i="3" s="1"/>
  <c r="B633" i="3"/>
  <c r="A633" i="3"/>
  <c r="S633" i="3" s="1"/>
  <c r="H632" i="3"/>
  <c r="W632" i="3" s="1"/>
  <c r="G632" i="3"/>
  <c r="E632" i="3"/>
  <c r="U632" i="3" s="1"/>
  <c r="AK632" i="3" s="1"/>
  <c r="D632" i="3"/>
  <c r="C632" i="3"/>
  <c r="T632" i="3" s="1"/>
  <c r="AJ632" i="3" s="1"/>
  <c r="B632" i="3"/>
  <c r="A632" i="3"/>
  <c r="S632" i="3" s="1"/>
  <c r="H631" i="3"/>
  <c r="W631" i="3" s="1"/>
  <c r="G631" i="3"/>
  <c r="E631" i="3"/>
  <c r="U631" i="3" s="1"/>
  <c r="AK631" i="3" s="1"/>
  <c r="D631" i="3"/>
  <c r="C631" i="3"/>
  <c r="T631" i="3" s="1"/>
  <c r="B631" i="3"/>
  <c r="A631" i="3"/>
  <c r="S631" i="3" s="1"/>
  <c r="H630" i="3"/>
  <c r="W630" i="3" s="1"/>
  <c r="G630" i="3"/>
  <c r="E630" i="3"/>
  <c r="U630" i="3" s="1"/>
  <c r="AK630" i="3" s="1"/>
  <c r="D630" i="3"/>
  <c r="C630" i="3"/>
  <c r="T630" i="3" s="1"/>
  <c r="AJ630" i="3" s="1"/>
  <c r="B630" i="3"/>
  <c r="A630" i="3"/>
  <c r="S630" i="3" s="1"/>
  <c r="H629" i="3"/>
  <c r="W629" i="3" s="1"/>
  <c r="G629" i="3"/>
  <c r="E629" i="3"/>
  <c r="U629" i="3" s="1"/>
  <c r="AK629" i="3" s="1"/>
  <c r="D629" i="3"/>
  <c r="C629" i="3"/>
  <c r="T629" i="3" s="1"/>
  <c r="AJ629" i="3" s="1"/>
  <c r="B629" i="3"/>
  <c r="A629" i="3"/>
  <c r="S629" i="3" s="1"/>
  <c r="H628" i="3"/>
  <c r="W628" i="3" s="1"/>
  <c r="G628" i="3"/>
  <c r="E628" i="3"/>
  <c r="U628" i="3" s="1"/>
  <c r="AK628" i="3" s="1"/>
  <c r="D628" i="3"/>
  <c r="C628" i="3"/>
  <c r="T628" i="3" s="1"/>
  <c r="B628" i="3"/>
  <c r="A628" i="3"/>
  <c r="S628" i="3" s="1"/>
  <c r="H627" i="3"/>
  <c r="W627" i="3" s="1"/>
  <c r="G627" i="3"/>
  <c r="E627" i="3"/>
  <c r="U627" i="3" s="1"/>
  <c r="AK627" i="3" s="1"/>
  <c r="D627" i="3"/>
  <c r="C627" i="3"/>
  <c r="T627" i="3" s="1"/>
  <c r="B627" i="3"/>
  <c r="A627" i="3"/>
  <c r="S627" i="3" s="1"/>
  <c r="H626" i="3"/>
  <c r="W626" i="3" s="1"/>
  <c r="G626" i="3"/>
  <c r="E626" i="3"/>
  <c r="U626" i="3" s="1"/>
  <c r="AK626" i="3" s="1"/>
  <c r="D626" i="3"/>
  <c r="C626" i="3"/>
  <c r="T626" i="3" s="1"/>
  <c r="AJ626" i="3" s="1"/>
  <c r="B626" i="3"/>
  <c r="A626" i="3"/>
  <c r="S626" i="3" s="1"/>
  <c r="H625" i="3"/>
  <c r="W625" i="3" s="1"/>
  <c r="G625" i="3"/>
  <c r="E625" i="3"/>
  <c r="U625" i="3" s="1"/>
  <c r="AK625" i="3" s="1"/>
  <c r="D625" i="3"/>
  <c r="C625" i="3"/>
  <c r="T625" i="3" s="1"/>
  <c r="B625" i="3"/>
  <c r="H624" i="3"/>
  <c r="W624" i="3" s="1"/>
  <c r="G624" i="3"/>
  <c r="E624" i="3"/>
  <c r="U624" i="3" s="1"/>
  <c r="AK624" i="3" s="1"/>
  <c r="D624" i="3"/>
  <c r="C624" i="3"/>
  <c r="T624" i="3" s="1"/>
  <c r="B624" i="3"/>
  <c r="A624" i="3"/>
  <c r="S624" i="3" s="1"/>
  <c r="H623" i="3"/>
  <c r="G623" i="3"/>
  <c r="E623" i="3"/>
  <c r="D623" i="3"/>
  <c r="C623" i="3"/>
  <c r="B623" i="3"/>
  <c r="A623" i="3"/>
  <c r="A622" i="3"/>
  <c r="S622" i="3" s="1"/>
  <c r="AC621" i="3"/>
  <c r="AD621" i="3" s="1"/>
  <c r="AH619" i="3"/>
  <c r="AG619" i="3"/>
  <c r="AF619" i="3"/>
  <c r="AE619" i="3"/>
  <c r="AC619" i="3"/>
  <c r="AD619" i="3" s="1"/>
  <c r="AH618" i="3"/>
  <c r="AG618" i="3"/>
  <c r="AF618" i="3"/>
  <c r="AE618" i="3"/>
  <c r="AH617" i="3"/>
  <c r="AG617" i="3"/>
  <c r="AF617" i="3"/>
  <c r="AE617" i="3"/>
  <c r="AH616" i="3"/>
  <c r="AG616" i="3"/>
  <c r="AF616" i="3"/>
  <c r="AE616" i="3"/>
  <c r="AC616" i="3"/>
  <c r="AD616" i="3" s="1"/>
  <c r="AH615" i="3"/>
  <c r="AG615" i="3"/>
  <c r="AF615" i="3"/>
  <c r="AE615" i="3"/>
  <c r="AH614" i="3"/>
  <c r="AG614" i="3"/>
  <c r="AF614" i="3"/>
  <c r="AE614" i="3"/>
  <c r="AC614" i="3"/>
  <c r="AD614" i="3" s="1"/>
  <c r="AH613" i="3"/>
  <c r="AG613" i="3"/>
  <c r="AI613" i="3" s="1"/>
  <c r="AF613" i="3"/>
  <c r="AE613" i="3"/>
  <c r="AH612" i="3"/>
  <c r="AG612" i="3"/>
  <c r="AF612" i="3"/>
  <c r="AE612" i="3"/>
  <c r="AH611" i="3"/>
  <c r="AG611" i="3"/>
  <c r="AI611" i="3" s="1"/>
  <c r="AF611" i="3"/>
  <c r="AE611" i="3"/>
  <c r="AC611" i="3"/>
  <c r="AH610" i="3"/>
  <c r="AG610" i="3"/>
  <c r="AF610" i="3"/>
  <c r="AE610" i="3"/>
  <c r="AH609" i="3"/>
  <c r="AG609" i="3"/>
  <c r="AI609" i="3" s="1"/>
  <c r="AF609" i="3"/>
  <c r="AE609" i="3"/>
  <c r="AH608" i="3"/>
  <c r="AG608" i="3"/>
  <c r="AF608" i="3"/>
  <c r="AE608" i="3"/>
  <c r="AH607" i="3"/>
  <c r="AG607" i="3"/>
  <c r="AF607" i="3"/>
  <c r="AE607" i="3"/>
  <c r="AH606" i="3"/>
  <c r="AG606" i="3"/>
  <c r="AF606" i="3"/>
  <c r="AE606" i="3"/>
  <c r="AH605" i="3"/>
  <c r="AG605" i="3"/>
  <c r="AI605" i="3" s="1"/>
  <c r="AF605" i="3"/>
  <c r="AE605" i="3"/>
  <c r="AH604" i="3"/>
  <c r="AG604" i="3"/>
  <c r="AF604" i="3"/>
  <c r="AE604" i="3"/>
  <c r="AH603" i="3"/>
  <c r="AG603" i="3"/>
  <c r="AF603" i="3"/>
  <c r="AE603" i="3"/>
  <c r="AH602" i="3"/>
  <c r="AG602" i="3"/>
  <c r="AF602" i="3"/>
  <c r="AH601" i="3"/>
  <c r="AG601" i="3"/>
  <c r="AF601" i="3"/>
  <c r="AE601" i="3"/>
  <c r="AK600" i="3"/>
  <c r="AJ600" i="3"/>
  <c r="AH600" i="3"/>
  <c r="AG600" i="3"/>
  <c r="AF600" i="3"/>
  <c r="AE600" i="3"/>
  <c r="H621" i="3"/>
  <c r="W621" i="3" s="1"/>
  <c r="G621" i="3"/>
  <c r="E621" i="3"/>
  <c r="U621" i="3" s="1"/>
  <c r="D621" i="3"/>
  <c r="C621" i="3"/>
  <c r="T621" i="3" s="1"/>
  <c r="B621" i="3"/>
  <c r="A621" i="3"/>
  <c r="S621" i="3" s="1"/>
  <c r="H620" i="3"/>
  <c r="W620" i="3" s="1"/>
  <c r="AI621" i="3" s="1"/>
  <c r="G620" i="3"/>
  <c r="E620" i="3"/>
  <c r="U620" i="3" s="1"/>
  <c r="AH621" i="3" s="1"/>
  <c r="D620" i="3"/>
  <c r="C620" i="3"/>
  <c r="B620" i="3"/>
  <c r="A620" i="3"/>
  <c r="S620" i="3" s="1"/>
  <c r="H619" i="3"/>
  <c r="W619" i="3" s="1"/>
  <c r="G619" i="3"/>
  <c r="E619" i="3"/>
  <c r="U619" i="3" s="1"/>
  <c r="AK619" i="3" s="1"/>
  <c r="D619" i="3"/>
  <c r="C619" i="3"/>
  <c r="T619" i="3" s="1"/>
  <c r="B619" i="3"/>
  <c r="A619" i="3"/>
  <c r="S619" i="3" s="1"/>
  <c r="H618" i="3"/>
  <c r="W618" i="3" s="1"/>
  <c r="G618" i="3"/>
  <c r="E618" i="3"/>
  <c r="U618" i="3" s="1"/>
  <c r="AK618" i="3" s="1"/>
  <c r="D618" i="3"/>
  <c r="C618" i="3"/>
  <c r="T618" i="3" s="1"/>
  <c r="B618" i="3"/>
  <c r="A618" i="3"/>
  <c r="S618" i="3" s="1"/>
  <c r="H617" i="3"/>
  <c r="W617" i="3" s="1"/>
  <c r="G617" i="3"/>
  <c r="E617" i="3"/>
  <c r="U617" i="3" s="1"/>
  <c r="AK617" i="3" s="1"/>
  <c r="D617" i="3"/>
  <c r="C617" i="3"/>
  <c r="T617" i="3" s="1"/>
  <c r="B617" i="3"/>
  <c r="A617" i="3"/>
  <c r="S617" i="3" s="1"/>
  <c r="H616" i="3"/>
  <c r="W616" i="3" s="1"/>
  <c r="G616" i="3"/>
  <c r="E616" i="3"/>
  <c r="U616" i="3" s="1"/>
  <c r="AK616" i="3" s="1"/>
  <c r="D616" i="3"/>
  <c r="C616" i="3"/>
  <c r="T616" i="3" s="1"/>
  <c r="B616" i="3"/>
  <c r="A616" i="3"/>
  <c r="S616" i="3" s="1"/>
  <c r="H615" i="3"/>
  <c r="W615" i="3" s="1"/>
  <c r="G615" i="3"/>
  <c r="E615" i="3"/>
  <c r="U615" i="3" s="1"/>
  <c r="AK615" i="3" s="1"/>
  <c r="D615" i="3"/>
  <c r="C615" i="3"/>
  <c r="T615" i="3" s="1"/>
  <c r="B615" i="3"/>
  <c r="A615" i="3"/>
  <c r="S615" i="3" s="1"/>
  <c r="H614" i="3"/>
  <c r="W614" i="3" s="1"/>
  <c r="G614" i="3"/>
  <c r="E614" i="3"/>
  <c r="U614" i="3" s="1"/>
  <c r="AK614" i="3" s="1"/>
  <c r="D614" i="3"/>
  <c r="C614" i="3"/>
  <c r="T614" i="3" s="1"/>
  <c r="B614" i="3"/>
  <c r="A614" i="3"/>
  <c r="S614" i="3" s="1"/>
  <c r="H613" i="3"/>
  <c r="W613" i="3" s="1"/>
  <c r="G613" i="3"/>
  <c r="E613" i="3"/>
  <c r="U613" i="3" s="1"/>
  <c r="AK613" i="3" s="1"/>
  <c r="D613" i="3"/>
  <c r="C613" i="3"/>
  <c r="T613" i="3" s="1"/>
  <c r="B613" i="3"/>
  <c r="A613" i="3"/>
  <c r="S613" i="3" s="1"/>
  <c r="H612" i="3"/>
  <c r="W612" i="3" s="1"/>
  <c r="G612" i="3"/>
  <c r="E612" i="3"/>
  <c r="U612" i="3" s="1"/>
  <c r="AK612" i="3" s="1"/>
  <c r="D612" i="3"/>
  <c r="C612" i="3"/>
  <c r="T612" i="3" s="1"/>
  <c r="AJ612" i="3" s="1"/>
  <c r="B612" i="3"/>
  <c r="A612" i="3"/>
  <c r="S612" i="3" s="1"/>
  <c r="H611" i="3"/>
  <c r="W611" i="3" s="1"/>
  <c r="G611" i="3"/>
  <c r="E611" i="3"/>
  <c r="U611" i="3" s="1"/>
  <c r="AK611" i="3" s="1"/>
  <c r="D611" i="3"/>
  <c r="C611" i="3"/>
  <c r="T611" i="3" s="1"/>
  <c r="AJ611" i="3" s="1"/>
  <c r="B611" i="3"/>
  <c r="A611" i="3"/>
  <c r="S611" i="3" s="1"/>
  <c r="H610" i="3"/>
  <c r="W610" i="3" s="1"/>
  <c r="G610" i="3"/>
  <c r="E610" i="3"/>
  <c r="U610" i="3" s="1"/>
  <c r="AK610" i="3" s="1"/>
  <c r="D610" i="3"/>
  <c r="C610" i="3"/>
  <c r="T610" i="3" s="1"/>
  <c r="AJ610" i="3" s="1"/>
  <c r="B610" i="3"/>
  <c r="A610" i="3"/>
  <c r="S610" i="3" s="1"/>
  <c r="H609" i="3"/>
  <c r="W609" i="3" s="1"/>
  <c r="G609" i="3"/>
  <c r="E609" i="3"/>
  <c r="U609" i="3" s="1"/>
  <c r="AK609" i="3" s="1"/>
  <c r="D609" i="3"/>
  <c r="C609" i="3"/>
  <c r="T609" i="3" s="1"/>
  <c r="AJ609" i="3" s="1"/>
  <c r="B609" i="3"/>
  <c r="A609" i="3"/>
  <c r="S609" i="3" s="1"/>
  <c r="H608" i="3"/>
  <c r="W608" i="3" s="1"/>
  <c r="G608" i="3"/>
  <c r="E608" i="3"/>
  <c r="U608" i="3" s="1"/>
  <c r="AK608" i="3" s="1"/>
  <c r="D608" i="3"/>
  <c r="C608" i="3"/>
  <c r="T608" i="3" s="1"/>
  <c r="AJ608" i="3" s="1"/>
  <c r="B608" i="3"/>
  <c r="A608" i="3"/>
  <c r="S608" i="3" s="1"/>
  <c r="H607" i="3"/>
  <c r="W607" i="3" s="1"/>
  <c r="G607" i="3"/>
  <c r="E607" i="3"/>
  <c r="U607" i="3" s="1"/>
  <c r="AK607" i="3" s="1"/>
  <c r="D607" i="3"/>
  <c r="C607" i="3"/>
  <c r="T607" i="3" s="1"/>
  <c r="AJ607" i="3" s="1"/>
  <c r="B607" i="3"/>
  <c r="A607" i="3"/>
  <c r="S607" i="3" s="1"/>
  <c r="H606" i="3"/>
  <c r="W606" i="3" s="1"/>
  <c r="G606" i="3"/>
  <c r="E606" i="3"/>
  <c r="U606" i="3" s="1"/>
  <c r="AK606" i="3" s="1"/>
  <c r="D606" i="3"/>
  <c r="C606" i="3"/>
  <c r="T606" i="3" s="1"/>
  <c r="B606" i="3"/>
  <c r="A606" i="3"/>
  <c r="S606" i="3" s="1"/>
  <c r="H605" i="3"/>
  <c r="W605" i="3" s="1"/>
  <c r="G605" i="3"/>
  <c r="E605" i="3"/>
  <c r="U605" i="3" s="1"/>
  <c r="AK605" i="3" s="1"/>
  <c r="D605" i="3"/>
  <c r="C605" i="3"/>
  <c r="T605" i="3" s="1"/>
  <c r="AJ605" i="3" s="1"/>
  <c r="B605" i="3"/>
  <c r="A605" i="3"/>
  <c r="S605" i="3" s="1"/>
  <c r="H604" i="3"/>
  <c r="W604" i="3" s="1"/>
  <c r="G604" i="3"/>
  <c r="E604" i="3"/>
  <c r="U604" i="3" s="1"/>
  <c r="AK604" i="3" s="1"/>
  <c r="D604" i="3"/>
  <c r="C604" i="3"/>
  <c r="T604" i="3" s="1"/>
  <c r="AJ604" i="3" s="1"/>
  <c r="B604" i="3"/>
  <c r="A604" i="3"/>
  <c r="S604" i="3" s="1"/>
  <c r="H603" i="3"/>
  <c r="W603" i="3" s="1"/>
  <c r="G603" i="3"/>
  <c r="E603" i="3"/>
  <c r="U603" i="3" s="1"/>
  <c r="AK603" i="3" s="1"/>
  <c r="D603" i="3"/>
  <c r="C603" i="3"/>
  <c r="T603" i="3" s="1"/>
  <c r="B603" i="3"/>
  <c r="A603" i="3"/>
  <c r="S603" i="3" s="1"/>
  <c r="H602" i="3"/>
  <c r="W602" i="3" s="1"/>
  <c r="G602" i="3"/>
  <c r="E602" i="3"/>
  <c r="U602" i="3" s="1"/>
  <c r="AK602" i="3" s="1"/>
  <c r="D602" i="3"/>
  <c r="C602" i="3"/>
  <c r="T602" i="3" s="1"/>
  <c r="AJ602" i="3" s="1"/>
  <c r="B602" i="3"/>
  <c r="H601" i="3"/>
  <c r="W601" i="3" s="1"/>
  <c r="G601" i="3"/>
  <c r="E601" i="3"/>
  <c r="U601" i="3" s="1"/>
  <c r="AK601" i="3" s="1"/>
  <c r="D601" i="3"/>
  <c r="C601" i="3"/>
  <c r="T601" i="3" s="1"/>
  <c r="AJ601" i="3" s="1"/>
  <c r="B601" i="3"/>
  <c r="A601" i="3"/>
  <c r="S601" i="3" s="1"/>
  <c r="H600" i="3"/>
  <c r="G600" i="3"/>
  <c r="E600" i="3"/>
  <c r="D600" i="3"/>
  <c r="C600" i="3"/>
  <c r="B600" i="3"/>
  <c r="A600" i="3"/>
  <c r="A599" i="3"/>
  <c r="S599" i="3" s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AC598" i="3"/>
  <c r="AD598" i="3" s="1"/>
  <c r="AH596" i="3"/>
  <c r="AG596" i="3"/>
  <c r="AF596" i="3"/>
  <c r="AE596" i="3"/>
  <c r="AC596" i="3"/>
  <c r="AD596" i="3" s="1"/>
  <c r="AH595" i="3"/>
  <c r="AG595" i="3"/>
  <c r="AF595" i="3"/>
  <c r="AE595" i="3"/>
  <c r="AH594" i="3"/>
  <c r="AG594" i="3"/>
  <c r="AI594" i="3" s="1"/>
  <c r="AF594" i="3"/>
  <c r="AE594" i="3"/>
  <c r="AH593" i="3"/>
  <c r="AG593" i="3"/>
  <c r="AF593" i="3"/>
  <c r="AE593" i="3"/>
  <c r="AC593" i="3"/>
  <c r="AD593" i="3" s="1"/>
  <c r="AH592" i="3"/>
  <c r="AG592" i="3"/>
  <c r="AF592" i="3"/>
  <c r="AE592" i="3"/>
  <c r="AH591" i="3"/>
  <c r="AG591" i="3"/>
  <c r="AF591" i="3"/>
  <c r="AE591" i="3"/>
  <c r="AC591" i="3"/>
  <c r="AD591" i="3" s="1"/>
  <c r="AH590" i="3"/>
  <c r="AG590" i="3"/>
  <c r="AF590" i="3"/>
  <c r="AE590" i="3"/>
  <c r="AH589" i="3"/>
  <c r="AG589" i="3"/>
  <c r="AF589" i="3"/>
  <c r="AE589" i="3"/>
  <c r="AH588" i="3"/>
  <c r="AG588" i="3"/>
  <c r="AF588" i="3"/>
  <c r="AE588" i="3"/>
  <c r="AC588" i="3"/>
  <c r="AH587" i="3"/>
  <c r="AG587" i="3"/>
  <c r="AF587" i="3"/>
  <c r="AE587" i="3"/>
  <c r="AH586" i="3"/>
  <c r="AG586" i="3"/>
  <c r="AF586" i="3"/>
  <c r="AE586" i="3"/>
  <c r="AH585" i="3"/>
  <c r="AG585" i="3"/>
  <c r="AF585" i="3"/>
  <c r="AE585" i="3"/>
  <c r="AH584" i="3"/>
  <c r="AG584" i="3"/>
  <c r="AF584" i="3"/>
  <c r="AE584" i="3"/>
  <c r="AH583" i="3"/>
  <c r="AG583" i="3"/>
  <c r="AF583" i="3"/>
  <c r="AE583" i="3"/>
  <c r="AH582" i="3"/>
  <c r="AG582" i="3"/>
  <c r="AF582" i="3"/>
  <c r="AE582" i="3"/>
  <c r="AH581" i="3"/>
  <c r="AG581" i="3"/>
  <c r="AF581" i="3"/>
  <c r="AE581" i="3"/>
  <c r="AH580" i="3"/>
  <c r="AG580" i="3"/>
  <c r="AF580" i="3"/>
  <c r="AE580" i="3"/>
  <c r="AH579" i="3"/>
  <c r="AG579" i="3"/>
  <c r="AF579" i="3"/>
  <c r="AH578" i="3"/>
  <c r="AG578" i="3"/>
  <c r="AF578" i="3"/>
  <c r="AE578" i="3"/>
  <c r="AK577" i="3"/>
  <c r="AJ577" i="3"/>
  <c r="AH577" i="3"/>
  <c r="AG577" i="3"/>
  <c r="AF577" i="3"/>
  <c r="AE577" i="3"/>
  <c r="H598" i="3"/>
  <c r="W598" i="3" s="1"/>
  <c r="G598" i="3"/>
  <c r="E598" i="3"/>
  <c r="U598" i="3" s="1"/>
  <c r="D598" i="3"/>
  <c r="C598" i="3"/>
  <c r="T598" i="3" s="1"/>
  <c r="B598" i="3"/>
  <c r="A598" i="3"/>
  <c r="S598" i="3" s="1"/>
  <c r="H597" i="3"/>
  <c r="W597" i="3" s="1"/>
  <c r="AI598" i="3" s="1"/>
  <c r="G597" i="3"/>
  <c r="E597" i="3"/>
  <c r="U597" i="3" s="1"/>
  <c r="AH598" i="3" s="1"/>
  <c r="D597" i="3"/>
  <c r="C597" i="3"/>
  <c r="B597" i="3"/>
  <c r="A597" i="3"/>
  <c r="S597" i="3" s="1"/>
  <c r="H596" i="3"/>
  <c r="W596" i="3" s="1"/>
  <c r="G596" i="3"/>
  <c r="E596" i="3"/>
  <c r="U596" i="3" s="1"/>
  <c r="AK596" i="3" s="1"/>
  <c r="D596" i="3"/>
  <c r="C596" i="3"/>
  <c r="T596" i="3" s="1"/>
  <c r="AJ596" i="3" s="1"/>
  <c r="B596" i="3"/>
  <c r="A596" i="3"/>
  <c r="S596" i="3" s="1"/>
  <c r="H595" i="3"/>
  <c r="W595" i="3" s="1"/>
  <c r="G595" i="3"/>
  <c r="E595" i="3"/>
  <c r="U595" i="3" s="1"/>
  <c r="AK595" i="3" s="1"/>
  <c r="D595" i="3"/>
  <c r="C595" i="3"/>
  <c r="T595" i="3" s="1"/>
  <c r="AJ595" i="3" s="1"/>
  <c r="B595" i="3"/>
  <c r="A595" i="3"/>
  <c r="S595" i="3" s="1"/>
  <c r="H594" i="3"/>
  <c r="W594" i="3" s="1"/>
  <c r="G594" i="3"/>
  <c r="E594" i="3"/>
  <c r="U594" i="3" s="1"/>
  <c r="AK594" i="3" s="1"/>
  <c r="D594" i="3"/>
  <c r="C594" i="3"/>
  <c r="T594" i="3" s="1"/>
  <c r="AJ594" i="3" s="1"/>
  <c r="B594" i="3"/>
  <c r="A594" i="3"/>
  <c r="S594" i="3" s="1"/>
  <c r="H593" i="3"/>
  <c r="W593" i="3" s="1"/>
  <c r="G593" i="3"/>
  <c r="E593" i="3"/>
  <c r="U593" i="3" s="1"/>
  <c r="AK593" i="3" s="1"/>
  <c r="D593" i="3"/>
  <c r="C593" i="3"/>
  <c r="T593" i="3" s="1"/>
  <c r="B593" i="3"/>
  <c r="A593" i="3"/>
  <c r="S593" i="3" s="1"/>
  <c r="H592" i="3"/>
  <c r="W592" i="3" s="1"/>
  <c r="G592" i="3"/>
  <c r="E592" i="3"/>
  <c r="U592" i="3" s="1"/>
  <c r="AK592" i="3" s="1"/>
  <c r="D592" i="3"/>
  <c r="C592" i="3"/>
  <c r="T592" i="3" s="1"/>
  <c r="B592" i="3"/>
  <c r="A592" i="3"/>
  <c r="S592" i="3" s="1"/>
  <c r="H591" i="3"/>
  <c r="W591" i="3" s="1"/>
  <c r="G591" i="3"/>
  <c r="E591" i="3"/>
  <c r="U591" i="3" s="1"/>
  <c r="AK591" i="3" s="1"/>
  <c r="D591" i="3"/>
  <c r="C591" i="3"/>
  <c r="T591" i="3" s="1"/>
  <c r="AJ591" i="3" s="1"/>
  <c r="B591" i="3"/>
  <c r="A591" i="3"/>
  <c r="S591" i="3" s="1"/>
  <c r="H590" i="3"/>
  <c r="W590" i="3" s="1"/>
  <c r="G590" i="3"/>
  <c r="E590" i="3"/>
  <c r="U590" i="3" s="1"/>
  <c r="AK590" i="3" s="1"/>
  <c r="D590" i="3"/>
  <c r="C590" i="3"/>
  <c r="T590" i="3" s="1"/>
  <c r="B590" i="3"/>
  <c r="A590" i="3"/>
  <c r="S590" i="3" s="1"/>
  <c r="H589" i="3"/>
  <c r="W589" i="3" s="1"/>
  <c r="G589" i="3"/>
  <c r="E589" i="3"/>
  <c r="U589" i="3" s="1"/>
  <c r="AK589" i="3" s="1"/>
  <c r="D589" i="3"/>
  <c r="C589" i="3"/>
  <c r="T589" i="3" s="1"/>
  <c r="B589" i="3"/>
  <c r="A589" i="3"/>
  <c r="S589" i="3" s="1"/>
  <c r="H588" i="3"/>
  <c r="W588" i="3" s="1"/>
  <c r="G588" i="3"/>
  <c r="E588" i="3"/>
  <c r="U588" i="3" s="1"/>
  <c r="AK588" i="3" s="1"/>
  <c r="D588" i="3"/>
  <c r="C588" i="3"/>
  <c r="T588" i="3" s="1"/>
  <c r="AJ588" i="3" s="1"/>
  <c r="B588" i="3"/>
  <c r="A588" i="3"/>
  <c r="S588" i="3" s="1"/>
  <c r="H587" i="3"/>
  <c r="W587" i="3" s="1"/>
  <c r="G587" i="3"/>
  <c r="E587" i="3"/>
  <c r="U587" i="3" s="1"/>
  <c r="AK587" i="3" s="1"/>
  <c r="D587" i="3"/>
  <c r="C587" i="3"/>
  <c r="T587" i="3" s="1"/>
  <c r="AJ587" i="3" s="1"/>
  <c r="B587" i="3"/>
  <c r="A587" i="3"/>
  <c r="S587" i="3" s="1"/>
  <c r="H586" i="3"/>
  <c r="W586" i="3" s="1"/>
  <c r="G586" i="3"/>
  <c r="E586" i="3"/>
  <c r="U586" i="3" s="1"/>
  <c r="AK586" i="3" s="1"/>
  <c r="D586" i="3"/>
  <c r="C586" i="3"/>
  <c r="T586" i="3" s="1"/>
  <c r="AJ586" i="3" s="1"/>
  <c r="B586" i="3"/>
  <c r="A586" i="3"/>
  <c r="S586" i="3" s="1"/>
  <c r="H585" i="3"/>
  <c r="W585" i="3" s="1"/>
  <c r="G585" i="3"/>
  <c r="E585" i="3"/>
  <c r="U585" i="3" s="1"/>
  <c r="AK585" i="3" s="1"/>
  <c r="D585" i="3"/>
  <c r="C585" i="3"/>
  <c r="T585" i="3" s="1"/>
  <c r="B585" i="3"/>
  <c r="A585" i="3"/>
  <c r="S585" i="3" s="1"/>
  <c r="H584" i="3"/>
  <c r="W584" i="3" s="1"/>
  <c r="G584" i="3"/>
  <c r="E584" i="3"/>
  <c r="U584" i="3" s="1"/>
  <c r="AK584" i="3" s="1"/>
  <c r="D584" i="3"/>
  <c r="C584" i="3"/>
  <c r="T584" i="3" s="1"/>
  <c r="B584" i="3"/>
  <c r="A584" i="3"/>
  <c r="S584" i="3" s="1"/>
  <c r="H583" i="3"/>
  <c r="W583" i="3" s="1"/>
  <c r="G583" i="3"/>
  <c r="E583" i="3"/>
  <c r="U583" i="3" s="1"/>
  <c r="AK583" i="3" s="1"/>
  <c r="D583" i="3"/>
  <c r="C583" i="3"/>
  <c r="T583" i="3" s="1"/>
  <c r="B583" i="3"/>
  <c r="A583" i="3"/>
  <c r="S583" i="3" s="1"/>
  <c r="H582" i="3"/>
  <c r="W582" i="3" s="1"/>
  <c r="G582" i="3"/>
  <c r="E582" i="3"/>
  <c r="U582" i="3" s="1"/>
  <c r="AK582" i="3" s="1"/>
  <c r="D582" i="3"/>
  <c r="C582" i="3"/>
  <c r="T582" i="3" s="1"/>
  <c r="AJ582" i="3" s="1"/>
  <c r="B582" i="3"/>
  <c r="A582" i="3"/>
  <c r="S582" i="3" s="1"/>
  <c r="H581" i="3"/>
  <c r="W581" i="3" s="1"/>
  <c r="G581" i="3"/>
  <c r="E581" i="3"/>
  <c r="U581" i="3" s="1"/>
  <c r="AK581" i="3" s="1"/>
  <c r="D581" i="3"/>
  <c r="C581" i="3"/>
  <c r="T581" i="3" s="1"/>
  <c r="AJ581" i="3" s="1"/>
  <c r="B581" i="3"/>
  <c r="A581" i="3"/>
  <c r="S581" i="3" s="1"/>
  <c r="H580" i="3"/>
  <c r="W580" i="3" s="1"/>
  <c r="G580" i="3"/>
  <c r="E580" i="3"/>
  <c r="U580" i="3" s="1"/>
  <c r="AK580" i="3" s="1"/>
  <c r="D580" i="3"/>
  <c r="C580" i="3"/>
  <c r="T580" i="3" s="1"/>
  <c r="AJ580" i="3" s="1"/>
  <c r="B580" i="3"/>
  <c r="A580" i="3"/>
  <c r="S580" i="3" s="1"/>
  <c r="H579" i="3"/>
  <c r="W579" i="3" s="1"/>
  <c r="G579" i="3"/>
  <c r="E579" i="3"/>
  <c r="U579" i="3" s="1"/>
  <c r="AK579" i="3" s="1"/>
  <c r="D579" i="3"/>
  <c r="C579" i="3"/>
  <c r="T579" i="3" s="1"/>
  <c r="B579" i="3"/>
  <c r="H578" i="3"/>
  <c r="W578" i="3" s="1"/>
  <c r="G578" i="3"/>
  <c r="E578" i="3"/>
  <c r="U578" i="3" s="1"/>
  <c r="AK578" i="3" s="1"/>
  <c r="D578" i="3"/>
  <c r="C578" i="3"/>
  <c r="T578" i="3" s="1"/>
  <c r="AJ578" i="3" s="1"/>
  <c r="B578" i="3"/>
  <c r="A578" i="3"/>
  <c r="S578" i="3" s="1"/>
  <c r="H577" i="3"/>
  <c r="G577" i="3"/>
  <c r="E577" i="3"/>
  <c r="D577" i="3"/>
  <c r="C577" i="3"/>
  <c r="B577" i="3"/>
  <c r="A577" i="3"/>
  <c r="A576" i="3"/>
  <c r="S576" i="3" s="1"/>
  <c r="AT555" i="3"/>
  <c r="AT556" i="3" s="1"/>
  <c r="AT557" i="3" s="1"/>
  <c r="AT558" i="3" s="1"/>
  <c r="AT559" i="3" s="1"/>
  <c r="AR555" i="3"/>
  <c r="AR556" i="3" s="1"/>
  <c r="AR557" i="3" s="1"/>
  <c r="AR558" i="3" s="1"/>
  <c r="AR559" i="3" s="1"/>
  <c r="AS555" i="3"/>
  <c r="AS556" i="3" s="1"/>
  <c r="AS557" i="3" s="1"/>
  <c r="AS558" i="3" s="1"/>
  <c r="AS559" i="3" s="1"/>
  <c r="AQ555" i="3"/>
  <c r="AQ556" i="3" s="1"/>
  <c r="AQ557" i="3" s="1"/>
  <c r="AQ558" i="3" s="1"/>
  <c r="AQ559" i="3" s="1"/>
  <c r="AC575" i="3"/>
  <c r="AD575" i="3" s="1"/>
  <c r="AH573" i="3"/>
  <c r="AI573" i="3" s="1"/>
  <c r="AG573" i="3"/>
  <c r="AF573" i="3"/>
  <c r="AE573" i="3"/>
  <c r="AC573" i="3"/>
  <c r="AD573" i="3" s="1"/>
  <c r="AH572" i="3"/>
  <c r="AG572" i="3"/>
  <c r="AF572" i="3"/>
  <c r="AE572" i="3"/>
  <c r="AH571" i="3"/>
  <c r="AG571" i="3"/>
  <c r="AF571" i="3"/>
  <c r="AE571" i="3"/>
  <c r="AH570" i="3"/>
  <c r="AG570" i="3"/>
  <c r="AF570" i="3"/>
  <c r="AE570" i="3"/>
  <c r="AC570" i="3"/>
  <c r="AD570" i="3" s="1"/>
  <c r="AH569" i="3"/>
  <c r="AG569" i="3"/>
  <c r="AF569" i="3"/>
  <c r="AE569" i="3"/>
  <c r="AH568" i="3"/>
  <c r="AG568" i="3"/>
  <c r="AF568" i="3"/>
  <c r="AE568" i="3"/>
  <c r="AC568" i="3"/>
  <c r="AD568" i="3" s="1"/>
  <c r="AH567" i="3"/>
  <c r="AG567" i="3"/>
  <c r="AF567" i="3"/>
  <c r="AE567" i="3"/>
  <c r="AH566" i="3"/>
  <c r="AG566" i="3"/>
  <c r="AF566" i="3"/>
  <c r="AE566" i="3"/>
  <c r="AH565" i="3"/>
  <c r="AG565" i="3"/>
  <c r="AF565" i="3"/>
  <c r="AE565" i="3"/>
  <c r="AC565" i="3"/>
  <c r="AH564" i="3"/>
  <c r="AG564" i="3"/>
  <c r="AF564" i="3"/>
  <c r="AE564" i="3"/>
  <c r="AH563" i="3"/>
  <c r="AG563" i="3"/>
  <c r="AF563" i="3"/>
  <c r="AE563" i="3"/>
  <c r="AH562" i="3"/>
  <c r="AG562" i="3"/>
  <c r="AF562" i="3"/>
  <c r="AE562" i="3"/>
  <c r="AH561" i="3"/>
  <c r="AG561" i="3"/>
  <c r="AF561" i="3"/>
  <c r="AE561" i="3"/>
  <c r="AH560" i="3"/>
  <c r="AG560" i="3"/>
  <c r="AF560" i="3"/>
  <c r="AE560" i="3"/>
  <c r="AH559" i="3"/>
  <c r="AG559" i="3"/>
  <c r="AF559" i="3"/>
  <c r="AE559" i="3"/>
  <c r="AH558" i="3"/>
  <c r="AG558" i="3"/>
  <c r="AF558" i="3"/>
  <c r="AE558" i="3"/>
  <c r="AH557" i="3"/>
  <c r="AG557" i="3"/>
  <c r="AF557" i="3"/>
  <c r="AE557" i="3"/>
  <c r="AH556" i="3"/>
  <c r="AG556" i="3"/>
  <c r="AF556" i="3"/>
  <c r="AH555" i="3"/>
  <c r="AG555" i="3"/>
  <c r="AF555" i="3"/>
  <c r="AE555" i="3"/>
  <c r="AK554" i="3"/>
  <c r="AJ554" i="3"/>
  <c r="AH554" i="3"/>
  <c r="AG554" i="3"/>
  <c r="AF554" i="3"/>
  <c r="AE554" i="3"/>
  <c r="H575" i="3"/>
  <c r="W575" i="3" s="1"/>
  <c r="G575" i="3"/>
  <c r="E575" i="3"/>
  <c r="U575" i="3" s="1"/>
  <c r="D575" i="3"/>
  <c r="C575" i="3"/>
  <c r="B575" i="3"/>
  <c r="A575" i="3"/>
  <c r="S575" i="3" s="1"/>
  <c r="H574" i="3"/>
  <c r="W574" i="3" s="1"/>
  <c r="AI575" i="3" s="1"/>
  <c r="G574" i="3"/>
  <c r="E574" i="3"/>
  <c r="U574" i="3" s="1"/>
  <c r="AH575" i="3" s="1"/>
  <c r="D574" i="3"/>
  <c r="C574" i="3"/>
  <c r="T574" i="3" s="1"/>
  <c r="B574" i="3"/>
  <c r="A574" i="3"/>
  <c r="S574" i="3" s="1"/>
  <c r="H573" i="3"/>
  <c r="W573" i="3" s="1"/>
  <c r="G573" i="3"/>
  <c r="E573" i="3"/>
  <c r="U573" i="3" s="1"/>
  <c r="AK573" i="3" s="1"/>
  <c r="D573" i="3"/>
  <c r="C573" i="3"/>
  <c r="T573" i="3" s="1"/>
  <c r="B573" i="3"/>
  <c r="A573" i="3"/>
  <c r="S573" i="3" s="1"/>
  <c r="H572" i="3"/>
  <c r="W572" i="3" s="1"/>
  <c r="G572" i="3"/>
  <c r="E572" i="3"/>
  <c r="U572" i="3" s="1"/>
  <c r="AK572" i="3" s="1"/>
  <c r="D572" i="3"/>
  <c r="C572" i="3"/>
  <c r="T572" i="3" s="1"/>
  <c r="AJ572" i="3" s="1"/>
  <c r="B572" i="3"/>
  <c r="A572" i="3"/>
  <c r="S572" i="3" s="1"/>
  <c r="H571" i="3"/>
  <c r="W571" i="3" s="1"/>
  <c r="G571" i="3"/>
  <c r="E571" i="3"/>
  <c r="U571" i="3" s="1"/>
  <c r="AK571" i="3" s="1"/>
  <c r="D571" i="3"/>
  <c r="C571" i="3"/>
  <c r="T571" i="3" s="1"/>
  <c r="AJ571" i="3" s="1"/>
  <c r="B571" i="3"/>
  <c r="A571" i="3"/>
  <c r="S571" i="3" s="1"/>
  <c r="H570" i="3"/>
  <c r="W570" i="3" s="1"/>
  <c r="G570" i="3"/>
  <c r="E570" i="3"/>
  <c r="U570" i="3" s="1"/>
  <c r="AK570" i="3" s="1"/>
  <c r="D570" i="3"/>
  <c r="C570" i="3"/>
  <c r="T570" i="3" s="1"/>
  <c r="B570" i="3"/>
  <c r="A570" i="3"/>
  <c r="S570" i="3" s="1"/>
  <c r="H569" i="3"/>
  <c r="W569" i="3" s="1"/>
  <c r="G569" i="3"/>
  <c r="E569" i="3"/>
  <c r="U569" i="3" s="1"/>
  <c r="AK569" i="3" s="1"/>
  <c r="D569" i="3"/>
  <c r="C569" i="3"/>
  <c r="T569" i="3" s="1"/>
  <c r="AJ569" i="3" s="1"/>
  <c r="B569" i="3"/>
  <c r="A569" i="3"/>
  <c r="S569" i="3" s="1"/>
  <c r="H568" i="3"/>
  <c r="W568" i="3" s="1"/>
  <c r="G568" i="3"/>
  <c r="E568" i="3"/>
  <c r="U568" i="3" s="1"/>
  <c r="AK568" i="3" s="1"/>
  <c r="D568" i="3"/>
  <c r="C568" i="3"/>
  <c r="T568" i="3" s="1"/>
  <c r="B568" i="3"/>
  <c r="A568" i="3"/>
  <c r="S568" i="3" s="1"/>
  <c r="H567" i="3"/>
  <c r="W567" i="3" s="1"/>
  <c r="G567" i="3"/>
  <c r="E567" i="3"/>
  <c r="U567" i="3" s="1"/>
  <c r="AK567" i="3" s="1"/>
  <c r="D567" i="3"/>
  <c r="C567" i="3"/>
  <c r="T567" i="3" s="1"/>
  <c r="B567" i="3"/>
  <c r="A567" i="3"/>
  <c r="S567" i="3" s="1"/>
  <c r="H566" i="3"/>
  <c r="W566" i="3" s="1"/>
  <c r="G566" i="3"/>
  <c r="E566" i="3"/>
  <c r="U566" i="3" s="1"/>
  <c r="AK566" i="3" s="1"/>
  <c r="D566" i="3"/>
  <c r="C566" i="3"/>
  <c r="T566" i="3" s="1"/>
  <c r="B566" i="3"/>
  <c r="A566" i="3"/>
  <c r="S566" i="3" s="1"/>
  <c r="H565" i="3"/>
  <c r="W565" i="3" s="1"/>
  <c r="G565" i="3"/>
  <c r="E565" i="3"/>
  <c r="U565" i="3" s="1"/>
  <c r="D565" i="3"/>
  <c r="C565" i="3"/>
  <c r="T565" i="3" s="1"/>
  <c r="B565" i="3"/>
  <c r="A565" i="3"/>
  <c r="S565" i="3" s="1"/>
  <c r="H564" i="3"/>
  <c r="W564" i="3" s="1"/>
  <c r="G564" i="3"/>
  <c r="E564" i="3"/>
  <c r="U564" i="3" s="1"/>
  <c r="AK564" i="3" s="1"/>
  <c r="D564" i="3"/>
  <c r="C564" i="3"/>
  <c r="T564" i="3" s="1"/>
  <c r="AJ564" i="3" s="1"/>
  <c r="B564" i="3"/>
  <c r="A564" i="3"/>
  <c r="S564" i="3" s="1"/>
  <c r="H563" i="3"/>
  <c r="W563" i="3" s="1"/>
  <c r="G563" i="3"/>
  <c r="E563" i="3"/>
  <c r="U563" i="3" s="1"/>
  <c r="AK563" i="3" s="1"/>
  <c r="D563" i="3"/>
  <c r="C563" i="3"/>
  <c r="T563" i="3" s="1"/>
  <c r="B563" i="3"/>
  <c r="A563" i="3"/>
  <c r="S563" i="3" s="1"/>
  <c r="H562" i="3"/>
  <c r="W562" i="3" s="1"/>
  <c r="G562" i="3"/>
  <c r="E562" i="3"/>
  <c r="U562" i="3" s="1"/>
  <c r="AK562" i="3" s="1"/>
  <c r="D562" i="3"/>
  <c r="C562" i="3"/>
  <c r="T562" i="3" s="1"/>
  <c r="AJ562" i="3" s="1"/>
  <c r="B562" i="3"/>
  <c r="A562" i="3"/>
  <c r="S562" i="3" s="1"/>
  <c r="H561" i="3"/>
  <c r="W561" i="3" s="1"/>
  <c r="G561" i="3"/>
  <c r="E561" i="3"/>
  <c r="U561" i="3" s="1"/>
  <c r="D561" i="3"/>
  <c r="C561" i="3"/>
  <c r="T561" i="3" s="1"/>
  <c r="B561" i="3"/>
  <c r="A561" i="3"/>
  <c r="S561" i="3" s="1"/>
  <c r="H560" i="3"/>
  <c r="W560" i="3" s="1"/>
  <c r="G560" i="3"/>
  <c r="E560" i="3"/>
  <c r="U560" i="3" s="1"/>
  <c r="AK560" i="3" s="1"/>
  <c r="D560" i="3"/>
  <c r="C560" i="3"/>
  <c r="T560" i="3" s="1"/>
  <c r="AJ560" i="3" s="1"/>
  <c r="B560" i="3"/>
  <c r="A560" i="3"/>
  <c r="S560" i="3" s="1"/>
  <c r="H559" i="3"/>
  <c r="W559" i="3" s="1"/>
  <c r="G559" i="3"/>
  <c r="E559" i="3"/>
  <c r="U559" i="3" s="1"/>
  <c r="AK559" i="3" s="1"/>
  <c r="D559" i="3"/>
  <c r="C559" i="3"/>
  <c r="T559" i="3" s="1"/>
  <c r="AJ559" i="3" s="1"/>
  <c r="B559" i="3"/>
  <c r="A559" i="3"/>
  <c r="S559" i="3" s="1"/>
  <c r="H558" i="3"/>
  <c r="W558" i="3" s="1"/>
  <c r="G558" i="3"/>
  <c r="E558" i="3"/>
  <c r="U558" i="3" s="1"/>
  <c r="AK558" i="3" s="1"/>
  <c r="D558" i="3"/>
  <c r="C558" i="3"/>
  <c r="T558" i="3" s="1"/>
  <c r="B558" i="3"/>
  <c r="A558" i="3"/>
  <c r="S558" i="3" s="1"/>
  <c r="H557" i="3"/>
  <c r="W557" i="3" s="1"/>
  <c r="G557" i="3"/>
  <c r="E557" i="3"/>
  <c r="U557" i="3" s="1"/>
  <c r="AK557" i="3" s="1"/>
  <c r="D557" i="3"/>
  <c r="C557" i="3"/>
  <c r="T557" i="3" s="1"/>
  <c r="AJ557" i="3" s="1"/>
  <c r="B557" i="3"/>
  <c r="A557" i="3"/>
  <c r="S557" i="3" s="1"/>
  <c r="H556" i="3"/>
  <c r="W556" i="3" s="1"/>
  <c r="G556" i="3"/>
  <c r="E556" i="3"/>
  <c r="U556" i="3" s="1"/>
  <c r="AK556" i="3" s="1"/>
  <c r="D556" i="3"/>
  <c r="C556" i="3"/>
  <c r="T556" i="3" s="1"/>
  <c r="AJ556" i="3" s="1"/>
  <c r="B556" i="3"/>
  <c r="H555" i="3"/>
  <c r="W555" i="3" s="1"/>
  <c r="G555" i="3"/>
  <c r="E555" i="3"/>
  <c r="U555" i="3" s="1"/>
  <c r="AK555" i="3" s="1"/>
  <c r="D555" i="3"/>
  <c r="C555" i="3"/>
  <c r="T555" i="3" s="1"/>
  <c r="AJ555" i="3" s="1"/>
  <c r="B555" i="3"/>
  <c r="A555" i="3"/>
  <c r="S555" i="3" s="1"/>
  <c r="H554" i="3"/>
  <c r="G554" i="3"/>
  <c r="E554" i="3"/>
  <c r="D554" i="3"/>
  <c r="C554" i="3"/>
  <c r="B554" i="3"/>
  <c r="A554" i="3"/>
  <c r="A553" i="3"/>
  <c r="AP555" i="3"/>
  <c r="AP556" i="3"/>
  <c r="AP557" i="3"/>
  <c r="AP558" i="3"/>
  <c r="AC552" i="3"/>
  <c r="AD552" i="3" s="1"/>
  <c r="AH550" i="3"/>
  <c r="AG550" i="3"/>
  <c r="AF550" i="3"/>
  <c r="AE550" i="3"/>
  <c r="AC550" i="3"/>
  <c r="AD550" i="3" s="1"/>
  <c r="AH549" i="3"/>
  <c r="AG549" i="3"/>
  <c r="AF549" i="3"/>
  <c r="AE549" i="3"/>
  <c r="AH548" i="3"/>
  <c r="AG548" i="3"/>
  <c r="AF548" i="3"/>
  <c r="AE548" i="3"/>
  <c r="AH547" i="3"/>
  <c r="AG547" i="3"/>
  <c r="AF547" i="3"/>
  <c r="AE547" i="3"/>
  <c r="AC547" i="3"/>
  <c r="AD547" i="3" s="1"/>
  <c r="AH546" i="3"/>
  <c r="AG546" i="3"/>
  <c r="AF546" i="3"/>
  <c r="AE546" i="3"/>
  <c r="AH545" i="3"/>
  <c r="AG545" i="3"/>
  <c r="AF545" i="3"/>
  <c r="AE545" i="3"/>
  <c r="AC545" i="3"/>
  <c r="AD545" i="3" s="1"/>
  <c r="AH544" i="3"/>
  <c r="AG544" i="3"/>
  <c r="AF544" i="3"/>
  <c r="AE544" i="3"/>
  <c r="AH543" i="3"/>
  <c r="AG543" i="3"/>
  <c r="AF543" i="3"/>
  <c r="AE543" i="3"/>
  <c r="AH542" i="3"/>
  <c r="AG542" i="3"/>
  <c r="AF542" i="3"/>
  <c r="AE542" i="3"/>
  <c r="AC542" i="3"/>
  <c r="AH541" i="3"/>
  <c r="AG541" i="3"/>
  <c r="AF541" i="3"/>
  <c r="AE541" i="3"/>
  <c r="AH540" i="3"/>
  <c r="AG540" i="3"/>
  <c r="AF540" i="3"/>
  <c r="AE540" i="3"/>
  <c r="AH539" i="3"/>
  <c r="AG539" i="3"/>
  <c r="AF539" i="3"/>
  <c r="AE539" i="3"/>
  <c r="AH538" i="3"/>
  <c r="AG538" i="3"/>
  <c r="AF538" i="3"/>
  <c r="AE538" i="3"/>
  <c r="AH537" i="3"/>
  <c r="AG537" i="3"/>
  <c r="AF537" i="3"/>
  <c r="AE537" i="3"/>
  <c r="AH536" i="3"/>
  <c r="AG536" i="3"/>
  <c r="AF536" i="3"/>
  <c r="AE536" i="3"/>
  <c r="AH535" i="3"/>
  <c r="AG535" i="3"/>
  <c r="AF535" i="3"/>
  <c r="AE535" i="3"/>
  <c r="AH534" i="3"/>
  <c r="AG534" i="3"/>
  <c r="AF534" i="3"/>
  <c r="AE534" i="3"/>
  <c r="AH533" i="3"/>
  <c r="AG533" i="3"/>
  <c r="AF533" i="3"/>
  <c r="AH532" i="3"/>
  <c r="AG532" i="3"/>
  <c r="AF532" i="3"/>
  <c r="AE532" i="3"/>
  <c r="AK531" i="3"/>
  <c r="AJ531" i="3"/>
  <c r="AH531" i="3"/>
  <c r="AG531" i="3"/>
  <c r="AF531" i="3"/>
  <c r="AE531" i="3"/>
  <c r="H552" i="3"/>
  <c r="W552" i="3" s="1"/>
  <c r="G552" i="3"/>
  <c r="E552" i="3"/>
  <c r="D552" i="3"/>
  <c r="C552" i="3"/>
  <c r="B552" i="3"/>
  <c r="A552" i="3"/>
  <c r="S552" i="3" s="1"/>
  <c r="H551" i="3"/>
  <c r="W551" i="3" s="1"/>
  <c r="AI552" i="3" s="1"/>
  <c r="G551" i="3"/>
  <c r="E551" i="3"/>
  <c r="D551" i="3"/>
  <c r="C551" i="3"/>
  <c r="B551" i="3"/>
  <c r="A551" i="3"/>
  <c r="S551" i="3" s="1"/>
  <c r="H550" i="3"/>
  <c r="W550" i="3" s="1"/>
  <c r="G550" i="3"/>
  <c r="E550" i="3"/>
  <c r="U550" i="3" s="1"/>
  <c r="AK550" i="3" s="1"/>
  <c r="D550" i="3"/>
  <c r="C550" i="3"/>
  <c r="T550" i="3" s="1"/>
  <c r="B550" i="3"/>
  <c r="A550" i="3"/>
  <c r="S550" i="3" s="1"/>
  <c r="H549" i="3"/>
  <c r="W549" i="3" s="1"/>
  <c r="G549" i="3"/>
  <c r="E549" i="3"/>
  <c r="U549" i="3" s="1"/>
  <c r="AK549" i="3" s="1"/>
  <c r="D549" i="3"/>
  <c r="C549" i="3"/>
  <c r="T549" i="3" s="1"/>
  <c r="B549" i="3"/>
  <c r="A549" i="3"/>
  <c r="S549" i="3" s="1"/>
  <c r="H548" i="3"/>
  <c r="W548" i="3" s="1"/>
  <c r="G548" i="3"/>
  <c r="E548" i="3"/>
  <c r="U548" i="3" s="1"/>
  <c r="AK548" i="3" s="1"/>
  <c r="D548" i="3"/>
  <c r="C548" i="3"/>
  <c r="T548" i="3" s="1"/>
  <c r="AJ548" i="3" s="1"/>
  <c r="B548" i="3"/>
  <c r="A548" i="3"/>
  <c r="S548" i="3" s="1"/>
  <c r="H547" i="3"/>
  <c r="W547" i="3" s="1"/>
  <c r="G547" i="3"/>
  <c r="E547" i="3"/>
  <c r="U547" i="3" s="1"/>
  <c r="AK547" i="3" s="1"/>
  <c r="D547" i="3"/>
  <c r="C547" i="3"/>
  <c r="T547" i="3" s="1"/>
  <c r="B547" i="3"/>
  <c r="A547" i="3"/>
  <c r="S547" i="3" s="1"/>
  <c r="H546" i="3"/>
  <c r="W546" i="3" s="1"/>
  <c r="G546" i="3"/>
  <c r="E546" i="3"/>
  <c r="U546" i="3" s="1"/>
  <c r="AK546" i="3" s="1"/>
  <c r="D546" i="3"/>
  <c r="C546" i="3"/>
  <c r="T546" i="3" s="1"/>
  <c r="AJ546" i="3" s="1"/>
  <c r="B546" i="3"/>
  <c r="A546" i="3"/>
  <c r="S546" i="3" s="1"/>
  <c r="H545" i="3"/>
  <c r="W545" i="3" s="1"/>
  <c r="G545" i="3"/>
  <c r="E545" i="3"/>
  <c r="U545" i="3" s="1"/>
  <c r="AK545" i="3" s="1"/>
  <c r="D545" i="3"/>
  <c r="C545" i="3"/>
  <c r="T545" i="3" s="1"/>
  <c r="B545" i="3"/>
  <c r="A545" i="3"/>
  <c r="S545" i="3" s="1"/>
  <c r="H544" i="3"/>
  <c r="W544" i="3" s="1"/>
  <c r="G544" i="3"/>
  <c r="E544" i="3"/>
  <c r="U544" i="3" s="1"/>
  <c r="AK544" i="3" s="1"/>
  <c r="D544" i="3"/>
  <c r="C544" i="3"/>
  <c r="T544" i="3" s="1"/>
  <c r="AJ544" i="3" s="1"/>
  <c r="B544" i="3"/>
  <c r="A544" i="3"/>
  <c r="S544" i="3" s="1"/>
  <c r="H543" i="3"/>
  <c r="W543" i="3" s="1"/>
  <c r="G543" i="3"/>
  <c r="E543" i="3"/>
  <c r="U543" i="3" s="1"/>
  <c r="AK543" i="3" s="1"/>
  <c r="D543" i="3"/>
  <c r="C543" i="3"/>
  <c r="T543" i="3" s="1"/>
  <c r="AJ543" i="3" s="1"/>
  <c r="B543" i="3"/>
  <c r="A543" i="3"/>
  <c r="S543" i="3" s="1"/>
  <c r="H542" i="3"/>
  <c r="W542" i="3" s="1"/>
  <c r="G542" i="3"/>
  <c r="E542" i="3"/>
  <c r="U542" i="3" s="1"/>
  <c r="AK542" i="3" s="1"/>
  <c r="D542" i="3"/>
  <c r="C542" i="3"/>
  <c r="T542" i="3" s="1"/>
  <c r="B542" i="3"/>
  <c r="A542" i="3"/>
  <c r="S542" i="3" s="1"/>
  <c r="H541" i="3"/>
  <c r="W541" i="3" s="1"/>
  <c r="G541" i="3"/>
  <c r="E541" i="3"/>
  <c r="U541" i="3" s="1"/>
  <c r="AK541" i="3" s="1"/>
  <c r="D541" i="3"/>
  <c r="C541" i="3"/>
  <c r="T541" i="3" s="1"/>
  <c r="AJ541" i="3" s="1"/>
  <c r="B541" i="3"/>
  <c r="A541" i="3"/>
  <c r="S541" i="3" s="1"/>
  <c r="H540" i="3"/>
  <c r="W540" i="3" s="1"/>
  <c r="G540" i="3"/>
  <c r="E540" i="3"/>
  <c r="U540" i="3" s="1"/>
  <c r="AK540" i="3" s="1"/>
  <c r="D540" i="3"/>
  <c r="C540" i="3"/>
  <c r="T540" i="3" s="1"/>
  <c r="AJ540" i="3" s="1"/>
  <c r="B540" i="3"/>
  <c r="A540" i="3"/>
  <c r="S540" i="3" s="1"/>
  <c r="H539" i="3"/>
  <c r="W539" i="3" s="1"/>
  <c r="G539" i="3"/>
  <c r="E539" i="3"/>
  <c r="U539" i="3" s="1"/>
  <c r="AK539" i="3" s="1"/>
  <c r="D539" i="3"/>
  <c r="C539" i="3"/>
  <c r="T539" i="3" s="1"/>
  <c r="AJ539" i="3" s="1"/>
  <c r="B539" i="3"/>
  <c r="A539" i="3"/>
  <c r="S539" i="3" s="1"/>
  <c r="H538" i="3"/>
  <c r="W538" i="3" s="1"/>
  <c r="G538" i="3"/>
  <c r="E538" i="3"/>
  <c r="U538" i="3" s="1"/>
  <c r="AK538" i="3" s="1"/>
  <c r="D538" i="3"/>
  <c r="C538" i="3"/>
  <c r="T538" i="3" s="1"/>
  <c r="B538" i="3"/>
  <c r="A538" i="3"/>
  <c r="S538" i="3" s="1"/>
  <c r="H537" i="3"/>
  <c r="W537" i="3" s="1"/>
  <c r="G537" i="3"/>
  <c r="E537" i="3"/>
  <c r="U537" i="3" s="1"/>
  <c r="AK537" i="3" s="1"/>
  <c r="D537" i="3"/>
  <c r="C537" i="3"/>
  <c r="T537" i="3" s="1"/>
  <c r="AJ537" i="3" s="1"/>
  <c r="B537" i="3"/>
  <c r="A537" i="3"/>
  <c r="S537" i="3" s="1"/>
  <c r="H536" i="3"/>
  <c r="W536" i="3" s="1"/>
  <c r="G536" i="3"/>
  <c r="E536" i="3"/>
  <c r="U536" i="3" s="1"/>
  <c r="AK536" i="3" s="1"/>
  <c r="D536" i="3"/>
  <c r="C536" i="3"/>
  <c r="T536" i="3" s="1"/>
  <c r="B536" i="3"/>
  <c r="A536" i="3"/>
  <c r="S536" i="3" s="1"/>
  <c r="H535" i="3"/>
  <c r="W535" i="3" s="1"/>
  <c r="G535" i="3"/>
  <c r="E535" i="3"/>
  <c r="U535" i="3" s="1"/>
  <c r="AK535" i="3" s="1"/>
  <c r="D535" i="3"/>
  <c r="C535" i="3"/>
  <c r="T535" i="3" s="1"/>
  <c r="AJ535" i="3" s="1"/>
  <c r="B535" i="3"/>
  <c r="A535" i="3"/>
  <c r="S535" i="3" s="1"/>
  <c r="H534" i="3"/>
  <c r="W534" i="3" s="1"/>
  <c r="G534" i="3"/>
  <c r="E534" i="3"/>
  <c r="U534" i="3" s="1"/>
  <c r="AK534" i="3" s="1"/>
  <c r="D534" i="3"/>
  <c r="C534" i="3"/>
  <c r="T534" i="3" s="1"/>
  <c r="B534" i="3"/>
  <c r="A534" i="3"/>
  <c r="S534" i="3" s="1"/>
  <c r="H533" i="3"/>
  <c r="W533" i="3" s="1"/>
  <c r="G533" i="3"/>
  <c r="E533" i="3"/>
  <c r="U533" i="3" s="1"/>
  <c r="AK533" i="3" s="1"/>
  <c r="D533" i="3"/>
  <c r="C533" i="3"/>
  <c r="T533" i="3" s="1"/>
  <c r="B533" i="3"/>
  <c r="H532" i="3"/>
  <c r="W532" i="3" s="1"/>
  <c r="G532" i="3"/>
  <c r="E532" i="3"/>
  <c r="U532" i="3" s="1"/>
  <c r="AK532" i="3" s="1"/>
  <c r="D532" i="3"/>
  <c r="C532" i="3"/>
  <c r="T532" i="3" s="1"/>
  <c r="B532" i="3"/>
  <c r="A532" i="3"/>
  <c r="S532" i="3" s="1"/>
  <c r="H531" i="3"/>
  <c r="G531" i="3"/>
  <c r="E531" i="3"/>
  <c r="D531" i="3"/>
  <c r="C531" i="3"/>
  <c r="B531" i="3"/>
  <c r="A531" i="3"/>
  <c r="A530" i="3"/>
  <c r="AB532" i="3" s="1"/>
  <c r="AB533" i="3" s="1"/>
  <c r="AP559" i="3"/>
  <c r="AC529" i="3"/>
  <c r="AD529" i="3" s="1"/>
  <c r="AH527" i="3"/>
  <c r="AG527" i="3"/>
  <c r="AF527" i="3"/>
  <c r="AE527" i="3"/>
  <c r="AC527" i="3"/>
  <c r="AD527" i="3" s="1"/>
  <c r="AH526" i="3"/>
  <c r="AG526" i="3"/>
  <c r="AF526" i="3"/>
  <c r="AE526" i="3"/>
  <c r="AH525" i="3"/>
  <c r="AG525" i="3"/>
  <c r="AF525" i="3"/>
  <c r="AE525" i="3"/>
  <c r="AH524" i="3"/>
  <c r="AG524" i="3"/>
  <c r="AF524" i="3"/>
  <c r="AE524" i="3"/>
  <c r="AC524" i="3"/>
  <c r="AD524" i="3" s="1"/>
  <c r="AH523" i="3"/>
  <c r="AG523" i="3"/>
  <c r="AF523" i="3"/>
  <c r="AE523" i="3"/>
  <c r="AH522" i="3"/>
  <c r="AG522" i="3"/>
  <c r="AF522" i="3"/>
  <c r="AE522" i="3"/>
  <c r="AC522" i="3"/>
  <c r="AD522" i="3" s="1"/>
  <c r="AH521" i="3"/>
  <c r="AG521" i="3"/>
  <c r="AF521" i="3"/>
  <c r="AE521" i="3"/>
  <c r="AH520" i="3"/>
  <c r="AG520" i="3"/>
  <c r="AF520" i="3"/>
  <c r="AE520" i="3"/>
  <c r="AH519" i="3"/>
  <c r="AG519" i="3"/>
  <c r="AF519" i="3"/>
  <c r="AE519" i="3"/>
  <c r="AC519" i="3"/>
  <c r="AH518" i="3"/>
  <c r="AG518" i="3"/>
  <c r="AF518" i="3"/>
  <c r="AE518" i="3"/>
  <c r="AH517" i="3"/>
  <c r="AG517" i="3"/>
  <c r="AF517" i="3"/>
  <c r="AE517" i="3"/>
  <c r="AH516" i="3"/>
  <c r="AG516" i="3"/>
  <c r="AF516" i="3"/>
  <c r="AE516" i="3"/>
  <c r="AH515" i="3"/>
  <c r="AG515" i="3"/>
  <c r="AF515" i="3"/>
  <c r="AE515" i="3"/>
  <c r="AH514" i="3"/>
  <c r="AG514" i="3"/>
  <c r="AF514" i="3"/>
  <c r="AE514" i="3"/>
  <c r="AH513" i="3"/>
  <c r="AG513" i="3"/>
  <c r="AF513" i="3"/>
  <c r="AE513" i="3"/>
  <c r="AH512" i="3"/>
  <c r="AG512" i="3"/>
  <c r="AF512" i="3"/>
  <c r="AE512" i="3"/>
  <c r="AH511" i="3"/>
  <c r="AG511" i="3"/>
  <c r="AF511" i="3"/>
  <c r="AE511" i="3"/>
  <c r="AH510" i="3"/>
  <c r="AG510" i="3"/>
  <c r="AF510" i="3"/>
  <c r="AH509" i="3"/>
  <c r="AG509" i="3"/>
  <c r="AF509" i="3"/>
  <c r="AE509" i="3"/>
  <c r="AK508" i="3"/>
  <c r="AJ508" i="3"/>
  <c r="AH508" i="3"/>
  <c r="AG508" i="3"/>
  <c r="AF508" i="3"/>
  <c r="AE508" i="3"/>
  <c r="H529" i="3"/>
  <c r="W529" i="3" s="1"/>
  <c r="G529" i="3"/>
  <c r="E529" i="3"/>
  <c r="D529" i="3"/>
  <c r="C529" i="3"/>
  <c r="B529" i="3"/>
  <c r="A529" i="3"/>
  <c r="S529" i="3" s="1"/>
  <c r="H528" i="3"/>
  <c r="W528" i="3" s="1"/>
  <c r="AI529" i="3" s="1"/>
  <c r="G528" i="3"/>
  <c r="E528" i="3"/>
  <c r="D528" i="3"/>
  <c r="C528" i="3"/>
  <c r="T528" i="3" s="1"/>
  <c r="B528" i="3"/>
  <c r="A528" i="3"/>
  <c r="S528" i="3" s="1"/>
  <c r="H527" i="3"/>
  <c r="W527" i="3" s="1"/>
  <c r="G527" i="3"/>
  <c r="E527" i="3"/>
  <c r="U527" i="3" s="1"/>
  <c r="AK527" i="3" s="1"/>
  <c r="D527" i="3"/>
  <c r="C527" i="3"/>
  <c r="T527" i="3" s="1"/>
  <c r="B527" i="3"/>
  <c r="A527" i="3"/>
  <c r="S527" i="3" s="1"/>
  <c r="H526" i="3"/>
  <c r="W526" i="3" s="1"/>
  <c r="G526" i="3"/>
  <c r="E526" i="3"/>
  <c r="U526" i="3" s="1"/>
  <c r="AK526" i="3" s="1"/>
  <c r="D526" i="3"/>
  <c r="C526" i="3"/>
  <c r="T526" i="3" s="1"/>
  <c r="AJ526" i="3" s="1"/>
  <c r="B526" i="3"/>
  <c r="A526" i="3"/>
  <c r="S526" i="3" s="1"/>
  <c r="H525" i="3"/>
  <c r="W525" i="3" s="1"/>
  <c r="G525" i="3"/>
  <c r="E525" i="3"/>
  <c r="U525" i="3" s="1"/>
  <c r="AK525" i="3" s="1"/>
  <c r="D525" i="3"/>
  <c r="C525" i="3"/>
  <c r="T525" i="3" s="1"/>
  <c r="B525" i="3"/>
  <c r="A525" i="3"/>
  <c r="S525" i="3" s="1"/>
  <c r="H524" i="3"/>
  <c r="W524" i="3" s="1"/>
  <c r="G524" i="3"/>
  <c r="E524" i="3"/>
  <c r="U524" i="3" s="1"/>
  <c r="AK524" i="3" s="1"/>
  <c r="D524" i="3"/>
  <c r="C524" i="3"/>
  <c r="T524" i="3" s="1"/>
  <c r="B524" i="3"/>
  <c r="A524" i="3"/>
  <c r="S524" i="3" s="1"/>
  <c r="H523" i="3"/>
  <c r="W523" i="3" s="1"/>
  <c r="G523" i="3"/>
  <c r="E523" i="3"/>
  <c r="U523" i="3" s="1"/>
  <c r="AK523" i="3" s="1"/>
  <c r="D523" i="3"/>
  <c r="C523" i="3"/>
  <c r="T523" i="3" s="1"/>
  <c r="B523" i="3"/>
  <c r="A523" i="3"/>
  <c r="S523" i="3" s="1"/>
  <c r="H522" i="3"/>
  <c r="W522" i="3" s="1"/>
  <c r="G522" i="3"/>
  <c r="E522" i="3"/>
  <c r="U522" i="3" s="1"/>
  <c r="AK522" i="3" s="1"/>
  <c r="D522" i="3"/>
  <c r="C522" i="3"/>
  <c r="T522" i="3" s="1"/>
  <c r="B522" i="3"/>
  <c r="A522" i="3"/>
  <c r="S522" i="3" s="1"/>
  <c r="H521" i="3"/>
  <c r="W521" i="3" s="1"/>
  <c r="G521" i="3"/>
  <c r="E521" i="3"/>
  <c r="U521" i="3" s="1"/>
  <c r="AK521" i="3" s="1"/>
  <c r="D521" i="3"/>
  <c r="C521" i="3"/>
  <c r="T521" i="3" s="1"/>
  <c r="B521" i="3"/>
  <c r="A521" i="3"/>
  <c r="S521" i="3" s="1"/>
  <c r="H520" i="3"/>
  <c r="W520" i="3" s="1"/>
  <c r="G520" i="3"/>
  <c r="E520" i="3"/>
  <c r="U520" i="3" s="1"/>
  <c r="AK520" i="3" s="1"/>
  <c r="D520" i="3"/>
  <c r="C520" i="3"/>
  <c r="T520" i="3" s="1"/>
  <c r="AJ520" i="3" s="1"/>
  <c r="B520" i="3"/>
  <c r="A520" i="3"/>
  <c r="S520" i="3" s="1"/>
  <c r="H519" i="3"/>
  <c r="W519" i="3" s="1"/>
  <c r="G519" i="3"/>
  <c r="E519" i="3"/>
  <c r="U519" i="3" s="1"/>
  <c r="AK519" i="3" s="1"/>
  <c r="D519" i="3"/>
  <c r="C519" i="3"/>
  <c r="T519" i="3" s="1"/>
  <c r="AJ519" i="3" s="1"/>
  <c r="B519" i="3"/>
  <c r="A519" i="3"/>
  <c r="S519" i="3" s="1"/>
  <c r="H518" i="3"/>
  <c r="W518" i="3" s="1"/>
  <c r="G518" i="3"/>
  <c r="E518" i="3"/>
  <c r="U518" i="3" s="1"/>
  <c r="AK518" i="3" s="1"/>
  <c r="D518" i="3"/>
  <c r="C518" i="3"/>
  <c r="T518" i="3" s="1"/>
  <c r="B518" i="3"/>
  <c r="A518" i="3"/>
  <c r="S518" i="3" s="1"/>
  <c r="H517" i="3"/>
  <c r="W517" i="3" s="1"/>
  <c r="G517" i="3"/>
  <c r="E517" i="3"/>
  <c r="U517" i="3" s="1"/>
  <c r="AK517" i="3" s="1"/>
  <c r="D517" i="3"/>
  <c r="C517" i="3"/>
  <c r="T517" i="3" s="1"/>
  <c r="AJ517" i="3" s="1"/>
  <c r="B517" i="3"/>
  <c r="A517" i="3"/>
  <c r="S517" i="3" s="1"/>
  <c r="H516" i="3"/>
  <c r="W516" i="3" s="1"/>
  <c r="G516" i="3"/>
  <c r="E516" i="3"/>
  <c r="U516" i="3" s="1"/>
  <c r="AK516" i="3" s="1"/>
  <c r="D516" i="3"/>
  <c r="C516" i="3"/>
  <c r="T516" i="3" s="1"/>
  <c r="AJ516" i="3" s="1"/>
  <c r="B516" i="3"/>
  <c r="A516" i="3"/>
  <c r="S516" i="3" s="1"/>
  <c r="H515" i="3"/>
  <c r="W515" i="3" s="1"/>
  <c r="G515" i="3"/>
  <c r="E515" i="3"/>
  <c r="U515" i="3" s="1"/>
  <c r="AK515" i="3" s="1"/>
  <c r="D515" i="3"/>
  <c r="C515" i="3"/>
  <c r="T515" i="3" s="1"/>
  <c r="AJ515" i="3" s="1"/>
  <c r="B515" i="3"/>
  <c r="A515" i="3"/>
  <c r="S515" i="3" s="1"/>
  <c r="H514" i="3"/>
  <c r="W514" i="3" s="1"/>
  <c r="G514" i="3"/>
  <c r="E514" i="3"/>
  <c r="U514" i="3" s="1"/>
  <c r="AK514" i="3" s="1"/>
  <c r="D514" i="3"/>
  <c r="C514" i="3"/>
  <c r="T514" i="3" s="1"/>
  <c r="B514" i="3"/>
  <c r="A514" i="3"/>
  <c r="S514" i="3" s="1"/>
  <c r="H513" i="3"/>
  <c r="W513" i="3" s="1"/>
  <c r="G513" i="3"/>
  <c r="E513" i="3"/>
  <c r="U513" i="3" s="1"/>
  <c r="AK513" i="3" s="1"/>
  <c r="D513" i="3"/>
  <c r="C513" i="3"/>
  <c r="T513" i="3" s="1"/>
  <c r="AJ513" i="3" s="1"/>
  <c r="B513" i="3"/>
  <c r="A513" i="3"/>
  <c r="S513" i="3" s="1"/>
  <c r="H512" i="3"/>
  <c r="W512" i="3" s="1"/>
  <c r="G512" i="3"/>
  <c r="E512" i="3"/>
  <c r="U512" i="3" s="1"/>
  <c r="AK512" i="3" s="1"/>
  <c r="D512" i="3"/>
  <c r="C512" i="3"/>
  <c r="T512" i="3" s="1"/>
  <c r="B512" i="3"/>
  <c r="A512" i="3"/>
  <c r="S512" i="3" s="1"/>
  <c r="H511" i="3"/>
  <c r="W511" i="3" s="1"/>
  <c r="G511" i="3"/>
  <c r="E511" i="3"/>
  <c r="U511" i="3" s="1"/>
  <c r="AK511" i="3" s="1"/>
  <c r="D511" i="3"/>
  <c r="C511" i="3"/>
  <c r="T511" i="3" s="1"/>
  <c r="AJ511" i="3" s="1"/>
  <c r="B511" i="3"/>
  <c r="A511" i="3"/>
  <c r="S511" i="3" s="1"/>
  <c r="H510" i="3"/>
  <c r="W510" i="3" s="1"/>
  <c r="G510" i="3"/>
  <c r="E510" i="3"/>
  <c r="U510" i="3" s="1"/>
  <c r="AK510" i="3" s="1"/>
  <c r="D510" i="3"/>
  <c r="C510" i="3"/>
  <c r="T510" i="3" s="1"/>
  <c r="AJ510" i="3" s="1"/>
  <c r="B510" i="3"/>
  <c r="H509" i="3"/>
  <c r="W509" i="3" s="1"/>
  <c r="G509" i="3"/>
  <c r="E509" i="3"/>
  <c r="U509" i="3" s="1"/>
  <c r="AK509" i="3" s="1"/>
  <c r="D509" i="3"/>
  <c r="C509" i="3"/>
  <c r="T509" i="3" s="1"/>
  <c r="AJ509" i="3" s="1"/>
  <c r="B509" i="3"/>
  <c r="A509" i="3"/>
  <c r="S509" i="3" s="1"/>
  <c r="H508" i="3"/>
  <c r="G508" i="3"/>
  <c r="E508" i="3"/>
  <c r="D508" i="3"/>
  <c r="C508" i="3"/>
  <c r="B508" i="3"/>
  <c r="A508" i="3"/>
  <c r="A507" i="3"/>
  <c r="S507" i="3" s="1"/>
  <c r="AC506" i="3"/>
  <c r="AD506" i="3" s="1"/>
  <c r="AH504" i="3"/>
  <c r="AG504" i="3"/>
  <c r="AF504" i="3"/>
  <c r="AE504" i="3"/>
  <c r="AC504" i="3"/>
  <c r="AD504" i="3" s="1"/>
  <c r="AH503" i="3"/>
  <c r="AG503" i="3"/>
  <c r="AF503" i="3"/>
  <c r="AE503" i="3"/>
  <c r="AH502" i="3"/>
  <c r="AG502" i="3"/>
  <c r="AF502" i="3"/>
  <c r="AE502" i="3"/>
  <c r="AH501" i="3"/>
  <c r="AG501" i="3"/>
  <c r="AF501" i="3"/>
  <c r="AE501" i="3"/>
  <c r="AC501" i="3"/>
  <c r="AD501" i="3" s="1"/>
  <c r="AH500" i="3"/>
  <c r="AG500" i="3"/>
  <c r="AF500" i="3"/>
  <c r="AE500" i="3"/>
  <c r="AH499" i="3"/>
  <c r="AG499" i="3"/>
  <c r="AF499" i="3"/>
  <c r="AE499" i="3"/>
  <c r="AC499" i="3"/>
  <c r="AD499" i="3" s="1"/>
  <c r="AH498" i="3"/>
  <c r="AG498" i="3"/>
  <c r="AF498" i="3"/>
  <c r="AE498" i="3"/>
  <c r="AH497" i="3"/>
  <c r="AG497" i="3"/>
  <c r="AF497" i="3"/>
  <c r="AE497" i="3"/>
  <c r="AH496" i="3"/>
  <c r="AG496" i="3"/>
  <c r="AF496" i="3"/>
  <c r="AE496" i="3"/>
  <c r="AC496" i="3"/>
  <c r="AH495" i="3"/>
  <c r="AG495" i="3"/>
  <c r="AF495" i="3"/>
  <c r="AE495" i="3"/>
  <c r="AH494" i="3"/>
  <c r="AG494" i="3"/>
  <c r="AF494" i="3"/>
  <c r="AE494" i="3"/>
  <c r="AH493" i="3"/>
  <c r="AG493" i="3"/>
  <c r="AF493" i="3"/>
  <c r="AE493" i="3"/>
  <c r="AH492" i="3"/>
  <c r="AG492" i="3"/>
  <c r="AF492" i="3"/>
  <c r="AE492" i="3"/>
  <c r="AH491" i="3"/>
  <c r="AG491" i="3"/>
  <c r="AF491" i="3"/>
  <c r="AE491" i="3"/>
  <c r="AH490" i="3"/>
  <c r="AG490" i="3"/>
  <c r="AF490" i="3"/>
  <c r="AE490" i="3"/>
  <c r="AH489" i="3"/>
  <c r="AG489" i="3"/>
  <c r="AF489" i="3"/>
  <c r="AE489" i="3"/>
  <c r="AH488" i="3"/>
  <c r="AG488" i="3"/>
  <c r="AF488" i="3"/>
  <c r="AE488" i="3"/>
  <c r="AH487" i="3"/>
  <c r="AG487" i="3"/>
  <c r="AF487" i="3"/>
  <c r="AH486" i="3"/>
  <c r="AG486" i="3"/>
  <c r="AF486" i="3"/>
  <c r="AE486" i="3"/>
  <c r="AK485" i="3"/>
  <c r="AJ485" i="3"/>
  <c r="AH485" i="3"/>
  <c r="AG485" i="3"/>
  <c r="AF485" i="3"/>
  <c r="AE485" i="3"/>
  <c r="H506" i="3"/>
  <c r="W506" i="3" s="1"/>
  <c r="G506" i="3"/>
  <c r="E506" i="3"/>
  <c r="U506" i="3" s="1"/>
  <c r="D506" i="3"/>
  <c r="C506" i="3"/>
  <c r="T506" i="3" s="1"/>
  <c r="B506" i="3"/>
  <c r="A506" i="3"/>
  <c r="S506" i="3" s="1"/>
  <c r="H505" i="3"/>
  <c r="W505" i="3" s="1"/>
  <c r="AI506" i="3" s="1"/>
  <c r="G505" i="3"/>
  <c r="E505" i="3"/>
  <c r="D505" i="3"/>
  <c r="C505" i="3"/>
  <c r="B505" i="3"/>
  <c r="A505" i="3"/>
  <c r="S505" i="3" s="1"/>
  <c r="H504" i="3"/>
  <c r="W504" i="3" s="1"/>
  <c r="G504" i="3"/>
  <c r="E504" i="3"/>
  <c r="U504" i="3" s="1"/>
  <c r="AK504" i="3" s="1"/>
  <c r="D504" i="3"/>
  <c r="C504" i="3"/>
  <c r="T504" i="3" s="1"/>
  <c r="AJ504" i="3" s="1"/>
  <c r="B504" i="3"/>
  <c r="A504" i="3"/>
  <c r="S504" i="3" s="1"/>
  <c r="H503" i="3"/>
  <c r="W503" i="3" s="1"/>
  <c r="G503" i="3"/>
  <c r="E503" i="3"/>
  <c r="U503" i="3" s="1"/>
  <c r="AK503" i="3" s="1"/>
  <c r="D503" i="3"/>
  <c r="C503" i="3"/>
  <c r="T503" i="3" s="1"/>
  <c r="B503" i="3"/>
  <c r="A503" i="3"/>
  <c r="S503" i="3" s="1"/>
  <c r="H502" i="3"/>
  <c r="W502" i="3" s="1"/>
  <c r="G502" i="3"/>
  <c r="E502" i="3"/>
  <c r="U502" i="3" s="1"/>
  <c r="AK502" i="3" s="1"/>
  <c r="D502" i="3"/>
  <c r="C502" i="3"/>
  <c r="T502" i="3" s="1"/>
  <c r="AJ502" i="3" s="1"/>
  <c r="B502" i="3"/>
  <c r="A502" i="3"/>
  <c r="S502" i="3" s="1"/>
  <c r="H501" i="3"/>
  <c r="W501" i="3" s="1"/>
  <c r="G501" i="3"/>
  <c r="E501" i="3"/>
  <c r="U501" i="3" s="1"/>
  <c r="AK501" i="3" s="1"/>
  <c r="D501" i="3"/>
  <c r="C501" i="3"/>
  <c r="T501" i="3" s="1"/>
  <c r="B501" i="3"/>
  <c r="A501" i="3"/>
  <c r="S501" i="3" s="1"/>
  <c r="H500" i="3"/>
  <c r="W500" i="3" s="1"/>
  <c r="G500" i="3"/>
  <c r="E500" i="3"/>
  <c r="U500" i="3" s="1"/>
  <c r="AK500" i="3" s="1"/>
  <c r="D500" i="3"/>
  <c r="C500" i="3"/>
  <c r="T500" i="3" s="1"/>
  <c r="AJ500" i="3" s="1"/>
  <c r="B500" i="3"/>
  <c r="A500" i="3"/>
  <c r="S500" i="3" s="1"/>
  <c r="H499" i="3"/>
  <c r="W499" i="3" s="1"/>
  <c r="G499" i="3"/>
  <c r="E499" i="3"/>
  <c r="U499" i="3" s="1"/>
  <c r="AK499" i="3" s="1"/>
  <c r="D499" i="3"/>
  <c r="C499" i="3"/>
  <c r="T499" i="3" s="1"/>
  <c r="B499" i="3"/>
  <c r="A499" i="3"/>
  <c r="S499" i="3" s="1"/>
  <c r="H498" i="3"/>
  <c r="W498" i="3" s="1"/>
  <c r="G498" i="3"/>
  <c r="E498" i="3"/>
  <c r="U498" i="3" s="1"/>
  <c r="AK498" i="3" s="1"/>
  <c r="D498" i="3"/>
  <c r="C498" i="3"/>
  <c r="T498" i="3" s="1"/>
  <c r="B498" i="3"/>
  <c r="A498" i="3"/>
  <c r="S498" i="3" s="1"/>
  <c r="H497" i="3"/>
  <c r="W497" i="3" s="1"/>
  <c r="G497" i="3"/>
  <c r="E497" i="3"/>
  <c r="U497" i="3" s="1"/>
  <c r="AK497" i="3" s="1"/>
  <c r="D497" i="3"/>
  <c r="C497" i="3"/>
  <c r="T497" i="3" s="1"/>
  <c r="B497" i="3"/>
  <c r="A497" i="3"/>
  <c r="S497" i="3" s="1"/>
  <c r="H496" i="3"/>
  <c r="W496" i="3" s="1"/>
  <c r="G496" i="3"/>
  <c r="E496" i="3"/>
  <c r="U496" i="3" s="1"/>
  <c r="AK496" i="3" s="1"/>
  <c r="D496" i="3"/>
  <c r="C496" i="3"/>
  <c r="T496" i="3" s="1"/>
  <c r="AJ496" i="3" s="1"/>
  <c r="B496" i="3"/>
  <c r="A496" i="3"/>
  <c r="S496" i="3" s="1"/>
  <c r="H495" i="3"/>
  <c r="W495" i="3" s="1"/>
  <c r="G495" i="3"/>
  <c r="E495" i="3"/>
  <c r="U495" i="3" s="1"/>
  <c r="AK495" i="3" s="1"/>
  <c r="D495" i="3"/>
  <c r="C495" i="3"/>
  <c r="T495" i="3" s="1"/>
  <c r="AJ495" i="3" s="1"/>
  <c r="B495" i="3"/>
  <c r="A495" i="3"/>
  <c r="S495" i="3" s="1"/>
  <c r="H494" i="3"/>
  <c r="W494" i="3" s="1"/>
  <c r="G494" i="3"/>
  <c r="E494" i="3"/>
  <c r="U494" i="3" s="1"/>
  <c r="AK494" i="3" s="1"/>
  <c r="D494" i="3"/>
  <c r="C494" i="3"/>
  <c r="T494" i="3" s="1"/>
  <c r="B494" i="3"/>
  <c r="A494" i="3"/>
  <c r="S494" i="3" s="1"/>
  <c r="H493" i="3"/>
  <c r="W493" i="3" s="1"/>
  <c r="G493" i="3"/>
  <c r="E493" i="3"/>
  <c r="U493" i="3" s="1"/>
  <c r="AK493" i="3" s="1"/>
  <c r="D493" i="3"/>
  <c r="C493" i="3"/>
  <c r="T493" i="3" s="1"/>
  <c r="B493" i="3"/>
  <c r="A493" i="3"/>
  <c r="S493" i="3" s="1"/>
  <c r="H492" i="3"/>
  <c r="W492" i="3" s="1"/>
  <c r="G492" i="3"/>
  <c r="E492" i="3"/>
  <c r="U492" i="3" s="1"/>
  <c r="AK492" i="3" s="1"/>
  <c r="D492" i="3"/>
  <c r="C492" i="3"/>
  <c r="T492" i="3" s="1"/>
  <c r="AJ492" i="3" s="1"/>
  <c r="B492" i="3"/>
  <c r="A492" i="3"/>
  <c r="S492" i="3" s="1"/>
  <c r="H491" i="3"/>
  <c r="W491" i="3" s="1"/>
  <c r="G491" i="3"/>
  <c r="E491" i="3"/>
  <c r="U491" i="3" s="1"/>
  <c r="AK491" i="3" s="1"/>
  <c r="D491" i="3"/>
  <c r="C491" i="3"/>
  <c r="T491" i="3" s="1"/>
  <c r="AJ491" i="3" s="1"/>
  <c r="B491" i="3"/>
  <c r="A491" i="3"/>
  <c r="S491" i="3" s="1"/>
  <c r="H490" i="3"/>
  <c r="W490" i="3" s="1"/>
  <c r="G490" i="3"/>
  <c r="E490" i="3"/>
  <c r="U490" i="3" s="1"/>
  <c r="AK490" i="3" s="1"/>
  <c r="D490" i="3"/>
  <c r="C490" i="3"/>
  <c r="T490" i="3" s="1"/>
  <c r="AJ490" i="3" s="1"/>
  <c r="B490" i="3"/>
  <c r="A490" i="3"/>
  <c r="S490" i="3" s="1"/>
  <c r="H489" i="3"/>
  <c r="W489" i="3" s="1"/>
  <c r="G489" i="3"/>
  <c r="E489" i="3"/>
  <c r="U489" i="3" s="1"/>
  <c r="AK489" i="3" s="1"/>
  <c r="D489" i="3"/>
  <c r="C489" i="3"/>
  <c r="T489" i="3" s="1"/>
  <c r="B489" i="3"/>
  <c r="A489" i="3"/>
  <c r="S489" i="3" s="1"/>
  <c r="H488" i="3"/>
  <c r="W488" i="3" s="1"/>
  <c r="G488" i="3"/>
  <c r="E488" i="3"/>
  <c r="U488" i="3" s="1"/>
  <c r="AK488" i="3" s="1"/>
  <c r="D488" i="3"/>
  <c r="C488" i="3"/>
  <c r="T488" i="3" s="1"/>
  <c r="AJ488" i="3" s="1"/>
  <c r="B488" i="3"/>
  <c r="A488" i="3"/>
  <c r="S488" i="3" s="1"/>
  <c r="H487" i="3"/>
  <c r="W487" i="3" s="1"/>
  <c r="G487" i="3"/>
  <c r="E487" i="3"/>
  <c r="U487" i="3" s="1"/>
  <c r="AK487" i="3" s="1"/>
  <c r="D487" i="3"/>
  <c r="C487" i="3"/>
  <c r="T487" i="3" s="1"/>
  <c r="AJ487" i="3" s="1"/>
  <c r="B487" i="3"/>
  <c r="H486" i="3"/>
  <c r="W486" i="3" s="1"/>
  <c r="G486" i="3"/>
  <c r="E486" i="3"/>
  <c r="U486" i="3" s="1"/>
  <c r="AK486" i="3" s="1"/>
  <c r="D486" i="3"/>
  <c r="C486" i="3"/>
  <c r="T486" i="3" s="1"/>
  <c r="AJ486" i="3" s="1"/>
  <c r="B486" i="3"/>
  <c r="A486" i="3"/>
  <c r="S486" i="3" s="1"/>
  <c r="H485" i="3"/>
  <c r="G485" i="3"/>
  <c r="E485" i="3"/>
  <c r="D485" i="3"/>
  <c r="C485" i="3"/>
  <c r="B485" i="3"/>
  <c r="A485" i="3"/>
  <c r="A484" i="3"/>
  <c r="AC483" i="3"/>
  <c r="AD483" i="3" s="1"/>
  <c r="AH481" i="3"/>
  <c r="AI481" i="3" s="1"/>
  <c r="AG481" i="3"/>
  <c r="AF481" i="3"/>
  <c r="AE481" i="3"/>
  <c r="AC481" i="3"/>
  <c r="AD481" i="3" s="1"/>
  <c r="AH480" i="3"/>
  <c r="AG480" i="3"/>
  <c r="AF480" i="3"/>
  <c r="AE480" i="3"/>
  <c r="AH479" i="3"/>
  <c r="AG479" i="3"/>
  <c r="AF479" i="3"/>
  <c r="AE479" i="3"/>
  <c r="AH478" i="3"/>
  <c r="AG478" i="3"/>
  <c r="AF478" i="3"/>
  <c r="AE478" i="3"/>
  <c r="AC478" i="3"/>
  <c r="AD478" i="3" s="1"/>
  <c r="AH477" i="3"/>
  <c r="AG477" i="3"/>
  <c r="AF477" i="3"/>
  <c r="AE477" i="3"/>
  <c r="AH476" i="3"/>
  <c r="AG476" i="3"/>
  <c r="AF476" i="3"/>
  <c r="AE476" i="3"/>
  <c r="AC476" i="3"/>
  <c r="AD476" i="3" s="1"/>
  <c r="AH475" i="3"/>
  <c r="AG475" i="3"/>
  <c r="AF475" i="3"/>
  <c r="AE475" i="3"/>
  <c r="AH474" i="3"/>
  <c r="AG474" i="3"/>
  <c r="AF474" i="3"/>
  <c r="AE474" i="3"/>
  <c r="AH473" i="3"/>
  <c r="AG473" i="3"/>
  <c r="AF473" i="3"/>
  <c r="AE473" i="3"/>
  <c r="AC473" i="3"/>
  <c r="AH472" i="3"/>
  <c r="AG472" i="3"/>
  <c r="AF472" i="3"/>
  <c r="AE472" i="3"/>
  <c r="AH471" i="3"/>
  <c r="AG471" i="3"/>
  <c r="AF471" i="3"/>
  <c r="AE471" i="3"/>
  <c r="AH470" i="3"/>
  <c r="AG470" i="3"/>
  <c r="AF470" i="3"/>
  <c r="AE470" i="3"/>
  <c r="AH469" i="3"/>
  <c r="AG469" i="3"/>
  <c r="AF469" i="3"/>
  <c r="AE469" i="3"/>
  <c r="AH468" i="3"/>
  <c r="AG468" i="3"/>
  <c r="AF468" i="3"/>
  <c r="AE468" i="3"/>
  <c r="AH467" i="3"/>
  <c r="AG467" i="3"/>
  <c r="AF467" i="3"/>
  <c r="AE467" i="3"/>
  <c r="AH466" i="3"/>
  <c r="AG466" i="3"/>
  <c r="AF466" i="3"/>
  <c r="AE466" i="3"/>
  <c r="AH465" i="3"/>
  <c r="AG465" i="3"/>
  <c r="AF465" i="3"/>
  <c r="AE465" i="3"/>
  <c r="AH464" i="3"/>
  <c r="AG464" i="3"/>
  <c r="AF464" i="3"/>
  <c r="AH463" i="3"/>
  <c r="AG463" i="3"/>
  <c r="AF463" i="3"/>
  <c r="AE463" i="3"/>
  <c r="AK462" i="3"/>
  <c r="AJ462" i="3"/>
  <c r="AH462" i="3"/>
  <c r="AG462" i="3"/>
  <c r="AF462" i="3"/>
  <c r="AE462" i="3"/>
  <c r="H483" i="3"/>
  <c r="W483" i="3" s="1"/>
  <c r="G483" i="3"/>
  <c r="E483" i="3"/>
  <c r="D483" i="3"/>
  <c r="C483" i="3"/>
  <c r="T483" i="3" s="1"/>
  <c r="B483" i="3"/>
  <c r="A483" i="3"/>
  <c r="S483" i="3" s="1"/>
  <c r="H482" i="3"/>
  <c r="W482" i="3" s="1"/>
  <c r="AI483" i="3" s="1"/>
  <c r="G482" i="3"/>
  <c r="E482" i="3"/>
  <c r="U482" i="3" s="1"/>
  <c r="AH483" i="3" s="1"/>
  <c r="D482" i="3"/>
  <c r="C482" i="3"/>
  <c r="B482" i="3"/>
  <c r="A482" i="3"/>
  <c r="S482" i="3" s="1"/>
  <c r="H481" i="3"/>
  <c r="W481" i="3" s="1"/>
  <c r="G481" i="3"/>
  <c r="E481" i="3"/>
  <c r="U481" i="3" s="1"/>
  <c r="AK481" i="3" s="1"/>
  <c r="D481" i="3"/>
  <c r="C481" i="3"/>
  <c r="T481" i="3" s="1"/>
  <c r="AJ481" i="3" s="1"/>
  <c r="B481" i="3"/>
  <c r="A481" i="3"/>
  <c r="S481" i="3" s="1"/>
  <c r="H480" i="3"/>
  <c r="W480" i="3" s="1"/>
  <c r="G480" i="3"/>
  <c r="E480" i="3"/>
  <c r="U480" i="3" s="1"/>
  <c r="AK480" i="3" s="1"/>
  <c r="D480" i="3"/>
  <c r="C480" i="3"/>
  <c r="T480" i="3" s="1"/>
  <c r="B480" i="3"/>
  <c r="A480" i="3"/>
  <c r="S480" i="3" s="1"/>
  <c r="H479" i="3"/>
  <c r="W479" i="3" s="1"/>
  <c r="G479" i="3"/>
  <c r="E479" i="3"/>
  <c r="U479" i="3" s="1"/>
  <c r="AK479" i="3" s="1"/>
  <c r="D479" i="3"/>
  <c r="C479" i="3"/>
  <c r="T479" i="3" s="1"/>
  <c r="B479" i="3"/>
  <c r="A479" i="3"/>
  <c r="S479" i="3" s="1"/>
  <c r="H478" i="3"/>
  <c r="W478" i="3" s="1"/>
  <c r="G478" i="3"/>
  <c r="E478" i="3"/>
  <c r="U478" i="3" s="1"/>
  <c r="AK478" i="3" s="1"/>
  <c r="D478" i="3"/>
  <c r="C478" i="3"/>
  <c r="T478" i="3" s="1"/>
  <c r="AJ478" i="3" s="1"/>
  <c r="B478" i="3"/>
  <c r="A478" i="3"/>
  <c r="S478" i="3" s="1"/>
  <c r="H477" i="3"/>
  <c r="W477" i="3" s="1"/>
  <c r="G477" i="3"/>
  <c r="E477" i="3"/>
  <c r="U477" i="3" s="1"/>
  <c r="AK477" i="3" s="1"/>
  <c r="D477" i="3"/>
  <c r="C477" i="3"/>
  <c r="T477" i="3" s="1"/>
  <c r="AJ477" i="3" s="1"/>
  <c r="B477" i="3"/>
  <c r="A477" i="3"/>
  <c r="S477" i="3" s="1"/>
  <c r="H476" i="3"/>
  <c r="W476" i="3" s="1"/>
  <c r="G476" i="3"/>
  <c r="E476" i="3"/>
  <c r="U476" i="3" s="1"/>
  <c r="AK476" i="3" s="1"/>
  <c r="D476" i="3"/>
  <c r="C476" i="3"/>
  <c r="T476" i="3" s="1"/>
  <c r="B476" i="3"/>
  <c r="A476" i="3"/>
  <c r="S476" i="3" s="1"/>
  <c r="H475" i="3"/>
  <c r="W475" i="3" s="1"/>
  <c r="G475" i="3"/>
  <c r="E475" i="3"/>
  <c r="U475" i="3" s="1"/>
  <c r="AK475" i="3" s="1"/>
  <c r="D475" i="3"/>
  <c r="C475" i="3"/>
  <c r="T475" i="3" s="1"/>
  <c r="AJ475" i="3" s="1"/>
  <c r="B475" i="3"/>
  <c r="A475" i="3"/>
  <c r="S475" i="3" s="1"/>
  <c r="H474" i="3"/>
  <c r="W474" i="3" s="1"/>
  <c r="G474" i="3"/>
  <c r="E474" i="3"/>
  <c r="U474" i="3" s="1"/>
  <c r="AK474" i="3" s="1"/>
  <c r="D474" i="3"/>
  <c r="C474" i="3"/>
  <c r="T474" i="3" s="1"/>
  <c r="B474" i="3"/>
  <c r="A474" i="3"/>
  <c r="S474" i="3" s="1"/>
  <c r="H473" i="3"/>
  <c r="W473" i="3" s="1"/>
  <c r="G473" i="3"/>
  <c r="E473" i="3"/>
  <c r="U473" i="3" s="1"/>
  <c r="AK473" i="3" s="1"/>
  <c r="D473" i="3"/>
  <c r="C473" i="3"/>
  <c r="T473" i="3" s="1"/>
  <c r="AJ473" i="3" s="1"/>
  <c r="B473" i="3"/>
  <c r="A473" i="3"/>
  <c r="S473" i="3" s="1"/>
  <c r="H472" i="3"/>
  <c r="W472" i="3" s="1"/>
  <c r="G472" i="3"/>
  <c r="E472" i="3"/>
  <c r="U472" i="3" s="1"/>
  <c r="AK472" i="3" s="1"/>
  <c r="D472" i="3"/>
  <c r="C472" i="3"/>
  <c r="T472" i="3" s="1"/>
  <c r="B472" i="3"/>
  <c r="A472" i="3"/>
  <c r="S472" i="3" s="1"/>
  <c r="H471" i="3"/>
  <c r="W471" i="3" s="1"/>
  <c r="G471" i="3"/>
  <c r="E471" i="3"/>
  <c r="U471" i="3" s="1"/>
  <c r="AK471" i="3" s="1"/>
  <c r="D471" i="3"/>
  <c r="C471" i="3"/>
  <c r="T471" i="3" s="1"/>
  <c r="AJ471" i="3" s="1"/>
  <c r="B471" i="3"/>
  <c r="A471" i="3"/>
  <c r="S471" i="3" s="1"/>
  <c r="H470" i="3"/>
  <c r="W470" i="3" s="1"/>
  <c r="G470" i="3"/>
  <c r="E470" i="3"/>
  <c r="U470" i="3" s="1"/>
  <c r="AK470" i="3" s="1"/>
  <c r="D470" i="3"/>
  <c r="C470" i="3"/>
  <c r="T470" i="3" s="1"/>
  <c r="AJ470" i="3" s="1"/>
  <c r="B470" i="3"/>
  <c r="A470" i="3"/>
  <c r="S470" i="3" s="1"/>
  <c r="H469" i="3"/>
  <c r="W469" i="3" s="1"/>
  <c r="G469" i="3"/>
  <c r="E469" i="3"/>
  <c r="U469" i="3" s="1"/>
  <c r="AK469" i="3" s="1"/>
  <c r="D469" i="3"/>
  <c r="C469" i="3"/>
  <c r="T469" i="3" s="1"/>
  <c r="B469" i="3"/>
  <c r="A469" i="3"/>
  <c r="S469" i="3" s="1"/>
  <c r="H468" i="3"/>
  <c r="W468" i="3" s="1"/>
  <c r="G468" i="3"/>
  <c r="E468" i="3"/>
  <c r="U468" i="3" s="1"/>
  <c r="AK468" i="3" s="1"/>
  <c r="D468" i="3"/>
  <c r="C468" i="3"/>
  <c r="T468" i="3" s="1"/>
  <c r="B468" i="3"/>
  <c r="A468" i="3"/>
  <c r="S468" i="3" s="1"/>
  <c r="H467" i="3"/>
  <c r="W467" i="3" s="1"/>
  <c r="G467" i="3"/>
  <c r="E467" i="3"/>
  <c r="U467" i="3" s="1"/>
  <c r="AK467" i="3" s="1"/>
  <c r="D467" i="3"/>
  <c r="C467" i="3"/>
  <c r="T467" i="3" s="1"/>
  <c r="AJ467" i="3" s="1"/>
  <c r="B467" i="3"/>
  <c r="A467" i="3"/>
  <c r="S467" i="3" s="1"/>
  <c r="H466" i="3"/>
  <c r="W466" i="3" s="1"/>
  <c r="G466" i="3"/>
  <c r="E466" i="3"/>
  <c r="U466" i="3" s="1"/>
  <c r="AK466" i="3" s="1"/>
  <c r="D466" i="3"/>
  <c r="C466" i="3"/>
  <c r="T466" i="3" s="1"/>
  <c r="B466" i="3"/>
  <c r="A466" i="3"/>
  <c r="S466" i="3" s="1"/>
  <c r="H465" i="3"/>
  <c r="W465" i="3" s="1"/>
  <c r="G465" i="3"/>
  <c r="E465" i="3"/>
  <c r="U465" i="3" s="1"/>
  <c r="AK465" i="3" s="1"/>
  <c r="D465" i="3"/>
  <c r="C465" i="3"/>
  <c r="T465" i="3" s="1"/>
  <c r="AJ465" i="3" s="1"/>
  <c r="B465" i="3"/>
  <c r="A465" i="3"/>
  <c r="S465" i="3" s="1"/>
  <c r="H464" i="3"/>
  <c r="W464" i="3" s="1"/>
  <c r="G464" i="3"/>
  <c r="E464" i="3"/>
  <c r="U464" i="3" s="1"/>
  <c r="AK464" i="3" s="1"/>
  <c r="D464" i="3"/>
  <c r="C464" i="3"/>
  <c r="T464" i="3" s="1"/>
  <c r="AJ464" i="3" s="1"/>
  <c r="B464" i="3"/>
  <c r="H463" i="3"/>
  <c r="W463" i="3" s="1"/>
  <c r="G463" i="3"/>
  <c r="E463" i="3"/>
  <c r="U463" i="3" s="1"/>
  <c r="AK463" i="3" s="1"/>
  <c r="D463" i="3"/>
  <c r="C463" i="3"/>
  <c r="T463" i="3" s="1"/>
  <c r="AJ463" i="3" s="1"/>
  <c r="B463" i="3"/>
  <c r="A463" i="3"/>
  <c r="S463" i="3" s="1"/>
  <c r="H462" i="3"/>
  <c r="G462" i="3"/>
  <c r="E462" i="3"/>
  <c r="D462" i="3"/>
  <c r="C462" i="3"/>
  <c r="B462" i="3"/>
  <c r="A462" i="3"/>
  <c r="A461" i="3"/>
  <c r="S461" i="3" s="1"/>
  <c r="AC460" i="3"/>
  <c r="AD460" i="3" s="1"/>
  <c r="AH458" i="3"/>
  <c r="AG458" i="3"/>
  <c r="AF458" i="3"/>
  <c r="AE458" i="3"/>
  <c r="AC458" i="3"/>
  <c r="AD458" i="3" s="1"/>
  <c r="AH457" i="3"/>
  <c r="AG457" i="3"/>
  <c r="AF457" i="3"/>
  <c r="AE457" i="3"/>
  <c r="AH456" i="3"/>
  <c r="AG456" i="3"/>
  <c r="AF456" i="3"/>
  <c r="AE456" i="3"/>
  <c r="AH455" i="3"/>
  <c r="AG455" i="3"/>
  <c r="AF455" i="3"/>
  <c r="AE455" i="3"/>
  <c r="AC455" i="3"/>
  <c r="AD455" i="3" s="1"/>
  <c r="AH454" i="3"/>
  <c r="AG454" i="3"/>
  <c r="AF454" i="3"/>
  <c r="AE454" i="3"/>
  <c r="AH453" i="3"/>
  <c r="AG453" i="3"/>
  <c r="AF453" i="3"/>
  <c r="AE453" i="3"/>
  <c r="AC453" i="3"/>
  <c r="AD453" i="3" s="1"/>
  <c r="AH452" i="3"/>
  <c r="AG452" i="3"/>
  <c r="AF452" i="3"/>
  <c r="AE452" i="3"/>
  <c r="AH451" i="3"/>
  <c r="AG451" i="3"/>
  <c r="AF451" i="3"/>
  <c r="AE451" i="3"/>
  <c r="AH450" i="3"/>
  <c r="AG450" i="3"/>
  <c r="AF450" i="3"/>
  <c r="AE450" i="3"/>
  <c r="AC450" i="3"/>
  <c r="AH449" i="3"/>
  <c r="AG449" i="3"/>
  <c r="AF449" i="3"/>
  <c r="AE449" i="3"/>
  <c r="AH448" i="3"/>
  <c r="AG448" i="3"/>
  <c r="AF448" i="3"/>
  <c r="AE448" i="3"/>
  <c r="AH447" i="3"/>
  <c r="AG447" i="3"/>
  <c r="AF447" i="3"/>
  <c r="AE447" i="3"/>
  <c r="AH446" i="3"/>
  <c r="AG446" i="3"/>
  <c r="AF446" i="3"/>
  <c r="AE446" i="3"/>
  <c r="AH445" i="3"/>
  <c r="AG445" i="3"/>
  <c r="AF445" i="3"/>
  <c r="AE445" i="3"/>
  <c r="AH444" i="3"/>
  <c r="AG444" i="3"/>
  <c r="AI444" i="3" s="1"/>
  <c r="AF444" i="3"/>
  <c r="AE444" i="3"/>
  <c r="AH443" i="3"/>
  <c r="AG443" i="3"/>
  <c r="AF443" i="3"/>
  <c r="AE443" i="3"/>
  <c r="AH442" i="3"/>
  <c r="AG442" i="3"/>
  <c r="AF442" i="3"/>
  <c r="AE442" i="3"/>
  <c r="AH441" i="3"/>
  <c r="AG441" i="3"/>
  <c r="AF441" i="3"/>
  <c r="AH440" i="3"/>
  <c r="AG440" i="3"/>
  <c r="AF440" i="3"/>
  <c r="AE440" i="3"/>
  <c r="AK439" i="3"/>
  <c r="AJ439" i="3"/>
  <c r="AH439" i="3"/>
  <c r="AG439" i="3"/>
  <c r="AF439" i="3"/>
  <c r="AE439" i="3"/>
  <c r="H460" i="3"/>
  <c r="W460" i="3" s="1"/>
  <c r="G460" i="3"/>
  <c r="E460" i="3"/>
  <c r="U460" i="3" s="1"/>
  <c r="D460" i="3"/>
  <c r="C460" i="3"/>
  <c r="T460" i="3" s="1"/>
  <c r="B460" i="3"/>
  <c r="A460" i="3"/>
  <c r="S460" i="3" s="1"/>
  <c r="H459" i="3"/>
  <c r="W459" i="3" s="1"/>
  <c r="AI460" i="3" s="1"/>
  <c r="G459" i="3"/>
  <c r="E459" i="3"/>
  <c r="U459" i="3" s="1"/>
  <c r="AH460" i="3" s="1"/>
  <c r="D459" i="3"/>
  <c r="C459" i="3"/>
  <c r="B459" i="3"/>
  <c r="A459" i="3"/>
  <c r="S459" i="3" s="1"/>
  <c r="H458" i="3"/>
  <c r="W458" i="3" s="1"/>
  <c r="G458" i="3"/>
  <c r="E458" i="3"/>
  <c r="U458" i="3" s="1"/>
  <c r="AK458" i="3" s="1"/>
  <c r="D458" i="3"/>
  <c r="C458" i="3"/>
  <c r="T458" i="3" s="1"/>
  <c r="AJ458" i="3" s="1"/>
  <c r="B458" i="3"/>
  <c r="A458" i="3"/>
  <c r="S458" i="3" s="1"/>
  <c r="H457" i="3"/>
  <c r="W457" i="3" s="1"/>
  <c r="G457" i="3"/>
  <c r="E457" i="3"/>
  <c r="U457" i="3" s="1"/>
  <c r="AK457" i="3" s="1"/>
  <c r="D457" i="3"/>
  <c r="C457" i="3"/>
  <c r="T457" i="3" s="1"/>
  <c r="B457" i="3"/>
  <c r="A457" i="3"/>
  <c r="S457" i="3" s="1"/>
  <c r="H456" i="3"/>
  <c r="W456" i="3" s="1"/>
  <c r="G456" i="3"/>
  <c r="E456" i="3"/>
  <c r="U456" i="3" s="1"/>
  <c r="AK456" i="3" s="1"/>
  <c r="D456" i="3"/>
  <c r="C456" i="3"/>
  <c r="T456" i="3" s="1"/>
  <c r="AJ456" i="3" s="1"/>
  <c r="B456" i="3"/>
  <c r="A456" i="3"/>
  <c r="S456" i="3" s="1"/>
  <c r="H455" i="3"/>
  <c r="W455" i="3" s="1"/>
  <c r="G455" i="3"/>
  <c r="E455" i="3"/>
  <c r="U455" i="3" s="1"/>
  <c r="AK455" i="3" s="1"/>
  <c r="D455" i="3"/>
  <c r="C455" i="3"/>
  <c r="T455" i="3" s="1"/>
  <c r="B455" i="3"/>
  <c r="A455" i="3"/>
  <c r="S455" i="3" s="1"/>
  <c r="H454" i="3"/>
  <c r="W454" i="3" s="1"/>
  <c r="G454" i="3"/>
  <c r="E454" i="3"/>
  <c r="U454" i="3" s="1"/>
  <c r="AK454" i="3" s="1"/>
  <c r="D454" i="3"/>
  <c r="C454" i="3"/>
  <c r="T454" i="3" s="1"/>
  <c r="AJ454" i="3" s="1"/>
  <c r="B454" i="3"/>
  <c r="A454" i="3"/>
  <c r="S454" i="3" s="1"/>
  <c r="H453" i="3"/>
  <c r="W453" i="3" s="1"/>
  <c r="G453" i="3"/>
  <c r="E453" i="3"/>
  <c r="U453" i="3" s="1"/>
  <c r="AK453" i="3" s="1"/>
  <c r="D453" i="3"/>
  <c r="C453" i="3"/>
  <c r="T453" i="3" s="1"/>
  <c r="B453" i="3"/>
  <c r="A453" i="3"/>
  <c r="S453" i="3" s="1"/>
  <c r="H452" i="3"/>
  <c r="W452" i="3" s="1"/>
  <c r="G452" i="3"/>
  <c r="E452" i="3"/>
  <c r="U452" i="3" s="1"/>
  <c r="AK452" i="3" s="1"/>
  <c r="D452" i="3"/>
  <c r="C452" i="3"/>
  <c r="T452" i="3" s="1"/>
  <c r="B452" i="3"/>
  <c r="A452" i="3"/>
  <c r="S452" i="3" s="1"/>
  <c r="H451" i="3"/>
  <c r="W451" i="3" s="1"/>
  <c r="G451" i="3"/>
  <c r="E451" i="3"/>
  <c r="U451" i="3" s="1"/>
  <c r="AK451" i="3" s="1"/>
  <c r="D451" i="3"/>
  <c r="C451" i="3"/>
  <c r="T451" i="3" s="1"/>
  <c r="B451" i="3"/>
  <c r="A451" i="3"/>
  <c r="S451" i="3" s="1"/>
  <c r="H450" i="3"/>
  <c r="W450" i="3" s="1"/>
  <c r="G450" i="3"/>
  <c r="E450" i="3"/>
  <c r="U450" i="3" s="1"/>
  <c r="AK450" i="3" s="1"/>
  <c r="D450" i="3"/>
  <c r="C450" i="3"/>
  <c r="T450" i="3" s="1"/>
  <c r="B450" i="3"/>
  <c r="A450" i="3"/>
  <c r="S450" i="3" s="1"/>
  <c r="H449" i="3"/>
  <c r="W449" i="3" s="1"/>
  <c r="G449" i="3"/>
  <c r="E449" i="3"/>
  <c r="U449" i="3" s="1"/>
  <c r="AK449" i="3" s="1"/>
  <c r="D449" i="3"/>
  <c r="C449" i="3"/>
  <c r="T449" i="3" s="1"/>
  <c r="AJ449" i="3" s="1"/>
  <c r="B449" i="3"/>
  <c r="A449" i="3"/>
  <c r="S449" i="3" s="1"/>
  <c r="H448" i="3"/>
  <c r="W448" i="3" s="1"/>
  <c r="G448" i="3"/>
  <c r="E448" i="3"/>
  <c r="U448" i="3" s="1"/>
  <c r="AK448" i="3" s="1"/>
  <c r="D448" i="3"/>
  <c r="C448" i="3"/>
  <c r="T448" i="3" s="1"/>
  <c r="B448" i="3"/>
  <c r="A448" i="3"/>
  <c r="S448" i="3" s="1"/>
  <c r="H447" i="3"/>
  <c r="W447" i="3" s="1"/>
  <c r="G447" i="3"/>
  <c r="E447" i="3"/>
  <c r="U447" i="3" s="1"/>
  <c r="AK447" i="3" s="1"/>
  <c r="D447" i="3"/>
  <c r="C447" i="3"/>
  <c r="T447" i="3" s="1"/>
  <c r="B447" i="3"/>
  <c r="A447" i="3"/>
  <c r="S447" i="3" s="1"/>
  <c r="H446" i="3"/>
  <c r="W446" i="3" s="1"/>
  <c r="G446" i="3"/>
  <c r="E446" i="3"/>
  <c r="U446" i="3" s="1"/>
  <c r="AK446" i="3" s="1"/>
  <c r="D446" i="3"/>
  <c r="C446" i="3"/>
  <c r="T446" i="3" s="1"/>
  <c r="AJ446" i="3" s="1"/>
  <c r="B446" i="3"/>
  <c r="A446" i="3"/>
  <c r="S446" i="3" s="1"/>
  <c r="H445" i="3"/>
  <c r="W445" i="3" s="1"/>
  <c r="G445" i="3"/>
  <c r="E445" i="3"/>
  <c r="U445" i="3" s="1"/>
  <c r="AK445" i="3" s="1"/>
  <c r="D445" i="3"/>
  <c r="C445" i="3"/>
  <c r="T445" i="3" s="1"/>
  <c r="AJ445" i="3" s="1"/>
  <c r="B445" i="3"/>
  <c r="A445" i="3"/>
  <c r="S445" i="3" s="1"/>
  <c r="H444" i="3"/>
  <c r="W444" i="3" s="1"/>
  <c r="G444" i="3"/>
  <c r="E444" i="3"/>
  <c r="U444" i="3" s="1"/>
  <c r="AK444" i="3" s="1"/>
  <c r="D444" i="3"/>
  <c r="C444" i="3"/>
  <c r="T444" i="3" s="1"/>
  <c r="AJ444" i="3" s="1"/>
  <c r="B444" i="3"/>
  <c r="A444" i="3"/>
  <c r="S444" i="3" s="1"/>
  <c r="H443" i="3"/>
  <c r="W443" i="3" s="1"/>
  <c r="G443" i="3"/>
  <c r="E443" i="3"/>
  <c r="U443" i="3" s="1"/>
  <c r="AK443" i="3" s="1"/>
  <c r="D443" i="3"/>
  <c r="C443" i="3"/>
  <c r="T443" i="3" s="1"/>
  <c r="AJ443" i="3" s="1"/>
  <c r="B443" i="3"/>
  <c r="A443" i="3"/>
  <c r="S443" i="3" s="1"/>
  <c r="H442" i="3"/>
  <c r="W442" i="3" s="1"/>
  <c r="G442" i="3"/>
  <c r="E442" i="3"/>
  <c r="U442" i="3" s="1"/>
  <c r="AK442" i="3" s="1"/>
  <c r="D442" i="3"/>
  <c r="C442" i="3"/>
  <c r="T442" i="3" s="1"/>
  <c r="AJ442" i="3" s="1"/>
  <c r="B442" i="3"/>
  <c r="A442" i="3"/>
  <c r="S442" i="3" s="1"/>
  <c r="H441" i="3"/>
  <c r="W441" i="3" s="1"/>
  <c r="G441" i="3"/>
  <c r="E441" i="3"/>
  <c r="U441" i="3" s="1"/>
  <c r="AK441" i="3" s="1"/>
  <c r="D441" i="3"/>
  <c r="C441" i="3"/>
  <c r="T441" i="3" s="1"/>
  <c r="AJ441" i="3" s="1"/>
  <c r="B441" i="3"/>
  <c r="H440" i="3"/>
  <c r="W440" i="3" s="1"/>
  <c r="G440" i="3"/>
  <c r="E440" i="3"/>
  <c r="U440" i="3" s="1"/>
  <c r="AK440" i="3" s="1"/>
  <c r="D440" i="3"/>
  <c r="C440" i="3"/>
  <c r="T440" i="3" s="1"/>
  <c r="AJ440" i="3" s="1"/>
  <c r="B440" i="3"/>
  <c r="A440" i="3"/>
  <c r="S440" i="3" s="1"/>
  <c r="H439" i="3"/>
  <c r="G439" i="3"/>
  <c r="E439" i="3"/>
  <c r="D439" i="3"/>
  <c r="C439" i="3"/>
  <c r="B439" i="3"/>
  <c r="A439" i="3"/>
  <c r="A438" i="3"/>
  <c r="AC438" i="3" s="1"/>
  <c r="AC437" i="3"/>
  <c r="AD437" i="3" s="1"/>
  <c r="AH435" i="3"/>
  <c r="AG435" i="3"/>
  <c r="AF435" i="3"/>
  <c r="AE435" i="3"/>
  <c r="AC435" i="3"/>
  <c r="AD435" i="3" s="1"/>
  <c r="AH434" i="3"/>
  <c r="AG434" i="3"/>
  <c r="AF434" i="3"/>
  <c r="AE434" i="3"/>
  <c r="AH433" i="3"/>
  <c r="AG433" i="3"/>
  <c r="AF433" i="3"/>
  <c r="AE433" i="3"/>
  <c r="AH432" i="3"/>
  <c r="AI432" i="3" s="1"/>
  <c r="AG432" i="3"/>
  <c r="AF432" i="3"/>
  <c r="AE432" i="3"/>
  <c r="AC432" i="3"/>
  <c r="AD432" i="3" s="1"/>
  <c r="AH431" i="3"/>
  <c r="AG431" i="3"/>
  <c r="AF431" i="3"/>
  <c r="AE431" i="3"/>
  <c r="AH430" i="3"/>
  <c r="AG430" i="3"/>
  <c r="AF430" i="3"/>
  <c r="AE430" i="3"/>
  <c r="AC430" i="3"/>
  <c r="AD430" i="3" s="1"/>
  <c r="AH429" i="3"/>
  <c r="AG429" i="3"/>
  <c r="AI429" i="3" s="1"/>
  <c r="AF429" i="3"/>
  <c r="AE429" i="3"/>
  <c r="AH428" i="3"/>
  <c r="AG428" i="3"/>
  <c r="AF428" i="3"/>
  <c r="AE428" i="3"/>
  <c r="AH427" i="3"/>
  <c r="AG427" i="3"/>
  <c r="AF427" i="3"/>
  <c r="AE427" i="3"/>
  <c r="AC427" i="3"/>
  <c r="AH426" i="3"/>
  <c r="AG426" i="3"/>
  <c r="AF426" i="3"/>
  <c r="AE426" i="3"/>
  <c r="AH425" i="3"/>
  <c r="AG425" i="3"/>
  <c r="AF425" i="3"/>
  <c r="AE425" i="3"/>
  <c r="AH424" i="3"/>
  <c r="AG424" i="3"/>
  <c r="AF424" i="3"/>
  <c r="AE424" i="3"/>
  <c r="AH423" i="3"/>
  <c r="AG423" i="3"/>
  <c r="AF423" i="3"/>
  <c r="AE423" i="3"/>
  <c r="AH422" i="3"/>
  <c r="AG422" i="3"/>
  <c r="AF422" i="3"/>
  <c r="AE422" i="3"/>
  <c r="AH421" i="3"/>
  <c r="AG421" i="3"/>
  <c r="AI421" i="3" s="1"/>
  <c r="AF421" i="3"/>
  <c r="AE421" i="3"/>
  <c r="AH420" i="3"/>
  <c r="AG420" i="3"/>
  <c r="AF420" i="3"/>
  <c r="AE420" i="3"/>
  <c r="AH419" i="3"/>
  <c r="AG419" i="3"/>
  <c r="AF419" i="3"/>
  <c r="AE419" i="3"/>
  <c r="AH418" i="3"/>
  <c r="AG418" i="3"/>
  <c r="AF418" i="3"/>
  <c r="AH417" i="3"/>
  <c r="AG417" i="3"/>
  <c r="AF417" i="3"/>
  <c r="AE417" i="3"/>
  <c r="AK416" i="3"/>
  <c r="AJ416" i="3"/>
  <c r="AH416" i="3"/>
  <c r="AG416" i="3"/>
  <c r="AF416" i="3"/>
  <c r="AE416" i="3"/>
  <c r="H437" i="3"/>
  <c r="W437" i="3" s="1"/>
  <c r="G437" i="3"/>
  <c r="E437" i="3"/>
  <c r="D437" i="3"/>
  <c r="C437" i="3"/>
  <c r="T437" i="3" s="1"/>
  <c r="B437" i="3"/>
  <c r="A437" i="3"/>
  <c r="S437" i="3" s="1"/>
  <c r="H436" i="3"/>
  <c r="W436" i="3" s="1"/>
  <c r="AI437" i="3" s="1"/>
  <c r="G436" i="3"/>
  <c r="E436" i="3"/>
  <c r="U436" i="3" s="1"/>
  <c r="AH437" i="3" s="1"/>
  <c r="D436" i="3"/>
  <c r="C436" i="3"/>
  <c r="B436" i="3"/>
  <c r="A436" i="3"/>
  <c r="S436" i="3" s="1"/>
  <c r="H435" i="3"/>
  <c r="W435" i="3" s="1"/>
  <c r="G435" i="3"/>
  <c r="E435" i="3"/>
  <c r="U435" i="3" s="1"/>
  <c r="AK435" i="3" s="1"/>
  <c r="D435" i="3"/>
  <c r="C435" i="3"/>
  <c r="T435" i="3" s="1"/>
  <c r="AJ435" i="3" s="1"/>
  <c r="B435" i="3"/>
  <c r="A435" i="3"/>
  <c r="S435" i="3" s="1"/>
  <c r="H434" i="3"/>
  <c r="W434" i="3" s="1"/>
  <c r="G434" i="3"/>
  <c r="E434" i="3"/>
  <c r="U434" i="3" s="1"/>
  <c r="AK434" i="3" s="1"/>
  <c r="D434" i="3"/>
  <c r="C434" i="3"/>
  <c r="T434" i="3" s="1"/>
  <c r="B434" i="3"/>
  <c r="A434" i="3"/>
  <c r="S434" i="3" s="1"/>
  <c r="H433" i="3"/>
  <c r="W433" i="3" s="1"/>
  <c r="G433" i="3"/>
  <c r="E433" i="3"/>
  <c r="U433" i="3" s="1"/>
  <c r="AK433" i="3" s="1"/>
  <c r="D433" i="3"/>
  <c r="C433" i="3"/>
  <c r="T433" i="3" s="1"/>
  <c r="B433" i="3"/>
  <c r="A433" i="3"/>
  <c r="S433" i="3" s="1"/>
  <c r="H432" i="3"/>
  <c r="W432" i="3" s="1"/>
  <c r="G432" i="3"/>
  <c r="E432" i="3"/>
  <c r="U432" i="3" s="1"/>
  <c r="AK432" i="3" s="1"/>
  <c r="D432" i="3"/>
  <c r="C432" i="3"/>
  <c r="T432" i="3" s="1"/>
  <c r="B432" i="3"/>
  <c r="A432" i="3"/>
  <c r="S432" i="3" s="1"/>
  <c r="H431" i="3"/>
  <c r="W431" i="3" s="1"/>
  <c r="G431" i="3"/>
  <c r="E431" i="3"/>
  <c r="U431" i="3" s="1"/>
  <c r="AK431" i="3" s="1"/>
  <c r="D431" i="3"/>
  <c r="C431" i="3"/>
  <c r="T431" i="3" s="1"/>
  <c r="AJ431" i="3" s="1"/>
  <c r="B431" i="3"/>
  <c r="A431" i="3"/>
  <c r="S431" i="3" s="1"/>
  <c r="H430" i="3"/>
  <c r="W430" i="3" s="1"/>
  <c r="G430" i="3"/>
  <c r="E430" i="3"/>
  <c r="U430" i="3" s="1"/>
  <c r="AK430" i="3" s="1"/>
  <c r="D430" i="3"/>
  <c r="C430" i="3"/>
  <c r="T430" i="3" s="1"/>
  <c r="B430" i="3"/>
  <c r="A430" i="3"/>
  <c r="S430" i="3" s="1"/>
  <c r="H429" i="3"/>
  <c r="W429" i="3" s="1"/>
  <c r="G429" i="3"/>
  <c r="E429" i="3"/>
  <c r="U429" i="3" s="1"/>
  <c r="AK429" i="3" s="1"/>
  <c r="D429" i="3"/>
  <c r="C429" i="3"/>
  <c r="T429" i="3" s="1"/>
  <c r="B429" i="3"/>
  <c r="A429" i="3"/>
  <c r="S429" i="3" s="1"/>
  <c r="H428" i="3"/>
  <c r="W428" i="3" s="1"/>
  <c r="G428" i="3"/>
  <c r="E428" i="3"/>
  <c r="U428" i="3" s="1"/>
  <c r="AK428" i="3" s="1"/>
  <c r="D428" i="3"/>
  <c r="C428" i="3"/>
  <c r="T428" i="3" s="1"/>
  <c r="B428" i="3"/>
  <c r="A428" i="3"/>
  <c r="S428" i="3" s="1"/>
  <c r="H427" i="3"/>
  <c r="W427" i="3" s="1"/>
  <c r="G427" i="3"/>
  <c r="E427" i="3"/>
  <c r="U427" i="3" s="1"/>
  <c r="AK427" i="3" s="1"/>
  <c r="D427" i="3"/>
  <c r="C427" i="3"/>
  <c r="T427" i="3" s="1"/>
  <c r="B427" i="3"/>
  <c r="A427" i="3"/>
  <c r="S427" i="3" s="1"/>
  <c r="H426" i="3"/>
  <c r="W426" i="3" s="1"/>
  <c r="G426" i="3"/>
  <c r="E426" i="3"/>
  <c r="U426" i="3" s="1"/>
  <c r="AK426" i="3" s="1"/>
  <c r="D426" i="3"/>
  <c r="C426" i="3"/>
  <c r="T426" i="3" s="1"/>
  <c r="B426" i="3"/>
  <c r="A426" i="3"/>
  <c r="S426" i="3" s="1"/>
  <c r="H425" i="3"/>
  <c r="W425" i="3" s="1"/>
  <c r="G425" i="3"/>
  <c r="E425" i="3"/>
  <c r="U425" i="3" s="1"/>
  <c r="AK425" i="3" s="1"/>
  <c r="D425" i="3"/>
  <c r="C425" i="3"/>
  <c r="T425" i="3" s="1"/>
  <c r="B425" i="3"/>
  <c r="A425" i="3"/>
  <c r="S425" i="3" s="1"/>
  <c r="H424" i="3"/>
  <c r="W424" i="3" s="1"/>
  <c r="G424" i="3"/>
  <c r="E424" i="3"/>
  <c r="U424" i="3" s="1"/>
  <c r="AK424" i="3" s="1"/>
  <c r="D424" i="3"/>
  <c r="C424" i="3"/>
  <c r="T424" i="3" s="1"/>
  <c r="B424" i="3"/>
  <c r="A424" i="3"/>
  <c r="S424" i="3" s="1"/>
  <c r="H423" i="3"/>
  <c r="W423" i="3" s="1"/>
  <c r="G423" i="3"/>
  <c r="E423" i="3"/>
  <c r="U423" i="3" s="1"/>
  <c r="AK423" i="3" s="1"/>
  <c r="D423" i="3"/>
  <c r="C423" i="3"/>
  <c r="T423" i="3" s="1"/>
  <c r="AJ423" i="3" s="1"/>
  <c r="B423" i="3"/>
  <c r="A423" i="3"/>
  <c r="S423" i="3" s="1"/>
  <c r="H422" i="3"/>
  <c r="W422" i="3" s="1"/>
  <c r="G422" i="3"/>
  <c r="E422" i="3"/>
  <c r="U422" i="3" s="1"/>
  <c r="AK422" i="3" s="1"/>
  <c r="D422" i="3"/>
  <c r="C422" i="3"/>
  <c r="T422" i="3" s="1"/>
  <c r="AJ422" i="3" s="1"/>
  <c r="B422" i="3"/>
  <c r="A422" i="3"/>
  <c r="S422" i="3" s="1"/>
  <c r="H421" i="3"/>
  <c r="W421" i="3" s="1"/>
  <c r="G421" i="3"/>
  <c r="E421" i="3"/>
  <c r="U421" i="3" s="1"/>
  <c r="AK421" i="3" s="1"/>
  <c r="D421" i="3"/>
  <c r="C421" i="3"/>
  <c r="T421" i="3" s="1"/>
  <c r="AJ421" i="3" s="1"/>
  <c r="B421" i="3"/>
  <c r="A421" i="3"/>
  <c r="S421" i="3" s="1"/>
  <c r="H420" i="3"/>
  <c r="W420" i="3" s="1"/>
  <c r="G420" i="3"/>
  <c r="E420" i="3"/>
  <c r="U420" i="3" s="1"/>
  <c r="AK420" i="3" s="1"/>
  <c r="D420" i="3"/>
  <c r="C420" i="3"/>
  <c r="T420" i="3" s="1"/>
  <c r="AJ420" i="3" s="1"/>
  <c r="B420" i="3"/>
  <c r="A420" i="3"/>
  <c r="S420" i="3" s="1"/>
  <c r="H419" i="3"/>
  <c r="W419" i="3" s="1"/>
  <c r="G419" i="3"/>
  <c r="E419" i="3"/>
  <c r="U419" i="3" s="1"/>
  <c r="AK419" i="3" s="1"/>
  <c r="D419" i="3"/>
  <c r="C419" i="3"/>
  <c r="T419" i="3" s="1"/>
  <c r="AJ419" i="3" s="1"/>
  <c r="B419" i="3"/>
  <c r="A419" i="3"/>
  <c r="S419" i="3" s="1"/>
  <c r="H418" i="3"/>
  <c r="W418" i="3" s="1"/>
  <c r="G418" i="3"/>
  <c r="E418" i="3"/>
  <c r="U418" i="3" s="1"/>
  <c r="AK418" i="3" s="1"/>
  <c r="D418" i="3"/>
  <c r="C418" i="3"/>
  <c r="T418" i="3" s="1"/>
  <c r="AJ418" i="3" s="1"/>
  <c r="B418" i="3"/>
  <c r="H417" i="3"/>
  <c r="W417" i="3" s="1"/>
  <c r="G417" i="3"/>
  <c r="E417" i="3"/>
  <c r="U417" i="3" s="1"/>
  <c r="AK417" i="3" s="1"/>
  <c r="D417" i="3"/>
  <c r="C417" i="3"/>
  <c r="T417" i="3" s="1"/>
  <c r="AJ417" i="3" s="1"/>
  <c r="B417" i="3"/>
  <c r="A417" i="3"/>
  <c r="S417" i="3" s="1"/>
  <c r="H416" i="3"/>
  <c r="G416" i="3"/>
  <c r="E416" i="3"/>
  <c r="D416" i="3"/>
  <c r="C416" i="3"/>
  <c r="B416" i="3"/>
  <c r="A416" i="3"/>
  <c r="A415" i="3"/>
  <c r="AC415" i="3" s="1"/>
  <c r="AC414" i="3"/>
  <c r="AD414" i="3" s="1"/>
  <c r="AH412" i="3"/>
  <c r="AG412" i="3"/>
  <c r="AI412" i="3" s="1"/>
  <c r="AF412" i="3"/>
  <c r="AE412" i="3"/>
  <c r="AC412" i="3"/>
  <c r="AD412" i="3" s="1"/>
  <c r="AH411" i="3"/>
  <c r="AG411" i="3"/>
  <c r="AF411" i="3"/>
  <c r="AE411" i="3"/>
  <c r="AH410" i="3"/>
  <c r="AG410" i="3"/>
  <c r="AF410" i="3"/>
  <c r="AE410" i="3"/>
  <c r="AH409" i="3"/>
  <c r="AG409" i="3"/>
  <c r="AF409" i="3"/>
  <c r="AE409" i="3"/>
  <c r="AC409" i="3"/>
  <c r="AD409" i="3" s="1"/>
  <c r="AH408" i="3"/>
  <c r="AG408" i="3"/>
  <c r="AF408" i="3"/>
  <c r="AE408" i="3"/>
  <c r="AH407" i="3"/>
  <c r="AG407" i="3"/>
  <c r="AF407" i="3"/>
  <c r="AE407" i="3"/>
  <c r="AC407" i="3"/>
  <c r="AD407" i="3" s="1"/>
  <c r="AH406" i="3"/>
  <c r="AG406" i="3"/>
  <c r="AF406" i="3"/>
  <c r="AE406" i="3"/>
  <c r="AH405" i="3"/>
  <c r="AG405" i="3"/>
  <c r="AF405" i="3"/>
  <c r="AE405" i="3"/>
  <c r="AH404" i="3"/>
  <c r="AG404" i="3"/>
  <c r="AI404" i="3" s="1"/>
  <c r="AF404" i="3"/>
  <c r="AE404" i="3"/>
  <c r="AC404" i="3"/>
  <c r="AH403" i="3"/>
  <c r="AG403" i="3"/>
  <c r="AF403" i="3"/>
  <c r="AE403" i="3"/>
  <c r="AH402" i="3"/>
  <c r="AG402" i="3"/>
  <c r="AF402" i="3"/>
  <c r="AE402" i="3"/>
  <c r="AH401" i="3"/>
  <c r="AG401" i="3"/>
  <c r="AF401" i="3"/>
  <c r="AE401" i="3"/>
  <c r="AH400" i="3"/>
  <c r="AG400" i="3"/>
  <c r="AF400" i="3"/>
  <c r="AE400" i="3"/>
  <c r="AH399" i="3"/>
  <c r="AG399" i="3"/>
  <c r="AF399" i="3"/>
  <c r="AE399" i="3"/>
  <c r="AH398" i="3"/>
  <c r="AG398" i="3"/>
  <c r="AI398" i="3" s="1"/>
  <c r="AF398" i="3"/>
  <c r="AE398" i="3"/>
  <c r="AH397" i="3"/>
  <c r="AG397" i="3"/>
  <c r="AF397" i="3"/>
  <c r="AE397" i="3"/>
  <c r="AH396" i="3"/>
  <c r="AG396" i="3"/>
  <c r="AI396" i="3" s="1"/>
  <c r="AF396" i="3"/>
  <c r="AE396" i="3"/>
  <c r="AH395" i="3"/>
  <c r="AG395" i="3"/>
  <c r="AF395" i="3"/>
  <c r="AH394" i="3"/>
  <c r="AG394" i="3"/>
  <c r="AF394" i="3"/>
  <c r="AE394" i="3"/>
  <c r="AK393" i="3"/>
  <c r="AJ393" i="3"/>
  <c r="AH393" i="3"/>
  <c r="AG393" i="3"/>
  <c r="AF393" i="3"/>
  <c r="AE393" i="3"/>
  <c r="H414" i="3"/>
  <c r="W414" i="3" s="1"/>
  <c r="G414" i="3"/>
  <c r="E414" i="3"/>
  <c r="U414" i="3" s="1"/>
  <c r="D414" i="3"/>
  <c r="C414" i="3"/>
  <c r="T414" i="3" s="1"/>
  <c r="B414" i="3"/>
  <c r="A414" i="3"/>
  <c r="S414" i="3" s="1"/>
  <c r="H413" i="3"/>
  <c r="W413" i="3" s="1"/>
  <c r="AI414" i="3" s="1"/>
  <c r="G413" i="3"/>
  <c r="E413" i="3"/>
  <c r="D413" i="3"/>
  <c r="C413" i="3"/>
  <c r="B413" i="3"/>
  <c r="A413" i="3"/>
  <c r="S413" i="3" s="1"/>
  <c r="H412" i="3"/>
  <c r="W412" i="3" s="1"/>
  <c r="G412" i="3"/>
  <c r="E412" i="3"/>
  <c r="U412" i="3" s="1"/>
  <c r="AK412" i="3" s="1"/>
  <c r="D412" i="3"/>
  <c r="C412" i="3"/>
  <c r="T412" i="3" s="1"/>
  <c r="B412" i="3"/>
  <c r="A412" i="3"/>
  <c r="S412" i="3" s="1"/>
  <c r="H411" i="3"/>
  <c r="W411" i="3" s="1"/>
  <c r="G411" i="3"/>
  <c r="E411" i="3"/>
  <c r="U411" i="3" s="1"/>
  <c r="AK411" i="3" s="1"/>
  <c r="D411" i="3"/>
  <c r="C411" i="3"/>
  <c r="T411" i="3" s="1"/>
  <c r="AJ411" i="3" s="1"/>
  <c r="B411" i="3"/>
  <c r="A411" i="3"/>
  <c r="S411" i="3" s="1"/>
  <c r="H410" i="3"/>
  <c r="W410" i="3" s="1"/>
  <c r="G410" i="3"/>
  <c r="E410" i="3"/>
  <c r="U410" i="3" s="1"/>
  <c r="AK410" i="3" s="1"/>
  <c r="D410" i="3"/>
  <c r="C410" i="3"/>
  <c r="T410" i="3" s="1"/>
  <c r="AJ410" i="3" s="1"/>
  <c r="B410" i="3"/>
  <c r="A410" i="3"/>
  <c r="S410" i="3" s="1"/>
  <c r="H409" i="3"/>
  <c r="W409" i="3" s="1"/>
  <c r="G409" i="3"/>
  <c r="E409" i="3"/>
  <c r="U409" i="3" s="1"/>
  <c r="AK409" i="3" s="1"/>
  <c r="D409" i="3"/>
  <c r="C409" i="3"/>
  <c r="T409" i="3" s="1"/>
  <c r="AJ409" i="3" s="1"/>
  <c r="B409" i="3"/>
  <c r="A409" i="3"/>
  <c r="S409" i="3" s="1"/>
  <c r="H408" i="3"/>
  <c r="W408" i="3" s="1"/>
  <c r="G408" i="3"/>
  <c r="E408" i="3"/>
  <c r="U408" i="3" s="1"/>
  <c r="AK408" i="3" s="1"/>
  <c r="D408" i="3"/>
  <c r="C408" i="3"/>
  <c r="T408" i="3" s="1"/>
  <c r="AJ408" i="3" s="1"/>
  <c r="B408" i="3"/>
  <c r="A408" i="3"/>
  <c r="S408" i="3" s="1"/>
  <c r="H407" i="3"/>
  <c r="W407" i="3" s="1"/>
  <c r="G407" i="3"/>
  <c r="E407" i="3"/>
  <c r="U407" i="3" s="1"/>
  <c r="AK407" i="3" s="1"/>
  <c r="D407" i="3"/>
  <c r="C407" i="3"/>
  <c r="T407" i="3" s="1"/>
  <c r="B407" i="3"/>
  <c r="A407" i="3"/>
  <c r="S407" i="3" s="1"/>
  <c r="H406" i="3"/>
  <c r="W406" i="3" s="1"/>
  <c r="G406" i="3"/>
  <c r="E406" i="3"/>
  <c r="U406" i="3" s="1"/>
  <c r="AK406" i="3" s="1"/>
  <c r="D406" i="3"/>
  <c r="C406" i="3"/>
  <c r="T406" i="3" s="1"/>
  <c r="AJ406" i="3" s="1"/>
  <c r="B406" i="3"/>
  <c r="A406" i="3"/>
  <c r="S406" i="3" s="1"/>
  <c r="H405" i="3"/>
  <c r="W405" i="3" s="1"/>
  <c r="G405" i="3"/>
  <c r="E405" i="3"/>
  <c r="U405" i="3" s="1"/>
  <c r="AK405" i="3" s="1"/>
  <c r="D405" i="3"/>
  <c r="C405" i="3"/>
  <c r="T405" i="3" s="1"/>
  <c r="B405" i="3"/>
  <c r="A405" i="3"/>
  <c r="S405" i="3" s="1"/>
  <c r="H404" i="3"/>
  <c r="W404" i="3" s="1"/>
  <c r="G404" i="3"/>
  <c r="E404" i="3"/>
  <c r="U404" i="3" s="1"/>
  <c r="AK404" i="3" s="1"/>
  <c r="D404" i="3"/>
  <c r="C404" i="3"/>
  <c r="T404" i="3" s="1"/>
  <c r="B404" i="3"/>
  <c r="A404" i="3"/>
  <c r="S404" i="3" s="1"/>
  <c r="H403" i="3"/>
  <c r="W403" i="3" s="1"/>
  <c r="G403" i="3"/>
  <c r="E403" i="3"/>
  <c r="U403" i="3" s="1"/>
  <c r="AK403" i="3" s="1"/>
  <c r="D403" i="3"/>
  <c r="C403" i="3"/>
  <c r="T403" i="3" s="1"/>
  <c r="AJ403" i="3" s="1"/>
  <c r="B403" i="3"/>
  <c r="A403" i="3"/>
  <c r="S403" i="3" s="1"/>
  <c r="H402" i="3"/>
  <c r="W402" i="3" s="1"/>
  <c r="G402" i="3"/>
  <c r="E402" i="3"/>
  <c r="U402" i="3" s="1"/>
  <c r="AK402" i="3" s="1"/>
  <c r="D402" i="3"/>
  <c r="C402" i="3"/>
  <c r="T402" i="3" s="1"/>
  <c r="AJ402" i="3" s="1"/>
  <c r="B402" i="3"/>
  <c r="A402" i="3"/>
  <c r="S402" i="3" s="1"/>
  <c r="H401" i="3"/>
  <c r="W401" i="3" s="1"/>
  <c r="G401" i="3"/>
  <c r="E401" i="3"/>
  <c r="U401" i="3" s="1"/>
  <c r="AK401" i="3" s="1"/>
  <c r="D401" i="3"/>
  <c r="C401" i="3"/>
  <c r="T401" i="3" s="1"/>
  <c r="AJ401" i="3" s="1"/>
  <c r="B401" i="3"/>
  <c r="A401" i="3"/>
  <c r="S401" i="3" s="1"/>
  <c r="H400" i="3"/>
  <c r="W400" i="3" s="1"/>
  <c r="G400" i="3"/>
  <c r="E400" i="3"/>
  <c r="U400" i="3" s="1"/>
  <c r="AK400" i="3" s="1"/>
  <c r="D400" i="3"/>
  <c r="C400" i="3"/>
  <c r="T400" i="3" s="1"/>
  <c r="AJ400" i="3" s="1"/>
  <c r="B400" i="3"/>
  <c r="A400" i="3"/>
  <c r="S400" i="3" s="1"/>
  <c r="H399" i="3"/>
  <c r="W399" i="3" s="1"/>
  <c r="G399" i="3"/>
  <c r="E399" i="3"/>
  <c r="U399" i="3" s="1"/>
  <c r="AK399" i="3" s="1"/>
  <c r="D399" i="3"/>
  <c r="C399" i="3"/>
  <c r="T399" i="3" s="1"/>
  <c r="AJ399" i="3" s="1"/>
  <c r="B399" i="3"/>
  <c r="A399" i="3"/>
  <c r="S399" i="3" s="1"/>
  <c r="H398" i="3"/>
  <c r="W398" i="3" s="1"/>
  <c r="G398" i="3"/>
  <c r="E398" i="3"/>
  <c r="U398" i="3" s="1"/>
  <c r="AK398" i="3" s="1"/>
  <c r="D398" i="3"/>
  <c r="C398" i="3"/>
  <c r="T398" i="3" s="1"/>
  <c r="B398" i="3"/>
  <c r="A398" i="3"/>
  <c r="S398" i="3" s="1"/>
  <c r="H397" i="3"/>
  <c r="W397" i="3" s="1"/>
  <c r="G397" i="3"/>
  <c r="E397" i="3"/>
  <c r="U397" i="3" s="1"/>
  <c r="AK397" i="3" s="1"/>
  <c r="D397" i="3"/>
  <c r="C397" i="3"/>
  <c r="T397" i="3" s="1"/>
  <c r="B397" i="3"/>
  <c r="A397" i="3"/>
  <c r="S397" i="3" s="1"/>
  <c r="H396" i="3"/>
  <c r="W396" i="3" s="1"/>
  <c r="G396" i="3"/>
  <c r="E396" i="3"/>
  <c r="U396" i="3" s="1"/>
  <c r="AK396" i="3" s="1"/>
  <c r="D396" i="3"/>
  <c r="C396" i="3"/>
  <c r="T396" i="3" s="1"/>
  <c r="AJ396" i="3" s="1"/>
  <c r="B396" i="3"/>
  <c r="A396" i="3"/>
  <c r="S396" i="3" s="1"/>
  <c r="H395" i="3"/>
  <c r="W395" i="3" s="1"/>
  <c r="G395" i="3"/>
  <c r="E395" i="3"/>
  <c r="U395" i="3" s="1"/>
  <c r="D395" i="3"/>
  <c r="C395" i="3"/>
  <c r="T395" i="3" s="1"/>
  <c r="B395" i="3"/>
  <c r="H394" i="3"/>
  <c r="W394" i="3" s="1"/>
  <c r="G394" i="3"/>
  <c r="E394" i="3"/>
  <c r="U394" i="3" s="1"/>
  <c r="AK394" i="3" s="1"/>
  <c r="D394" i="3"/>
  <c r="C394" i="3"/>
  <c r="T394" i="3" s="1"/>
  <c r="B394" i="3"/>
  <c r="A394" i="3"/>
  <c r="S394" i="3" s="1"/>
  <c r="H393" i="3"/>
  <c r="G393" i="3"/>
  <c r="E393" i="3"/>
  <c r="D393" i="3"/>
  <c r="C393" i="3"/>
  <c r="B393" i="3"/>
  <c r="A393" i="3"/>
  <c r="A392" i="3"/>
  <c r="S392" i="3" s="1"/>
  <c r="AC391" i="3"/>
  <c r="AD391" i="3" s="1"/>
  <c r="AH389" i="3"/>
  <c r="AG389" i="3"/>
  <c r="AF389" i="3"/>
  <c r="AE389" i="3"/>
  <c r="AC389" i="3"/>
  <c r="AD389" i="3" s="1"/>
  <c r="AH388" i="3"/>
  <c r="AG388" i="3"/>
  <c r="AF388" i="3"/>
  <c r="AE388" i="3"/>
  <c r="AH387" i="3"/>
  <c r="AG387" i="3"/>
  <c r="AF387" i="3"/>
  <c r="AE387" i="3"/>
  <c r="AH386" i="3"/>
  <c r="AG386" i="3"/>
  <c r="AF386" i="3"/>
  <c r="AE386" i="3"/>
  <c r="AC386" i="3"/>
  <c r="AD386" i="3" s="1"/>
  <c r="AH385" i="3"/>
  <c r="AG385" i="3"/>
  <c r="AF385" i="3"/>
  <c r="AE385" i="3"/>
  <c r="AH384" i="3"/>
  <c r="AG384" i="3"/>
  <c r="AF384" i="3"/>
  <c r="AE384" i="3"/>
  <c r="AC384" i="3"/>
  <c r="AD384" i="3" s="1"/>
  <c r="AH383" i="3"/>
  <c r="AG383" i="3"/>
  <c r="AF383" i="3"/>
  <c r="AE383" i="3"/>
  <c r="AH382" i="3"/>
  <c r="AG382" i="3"/>
  <c r="AF382" i="3"/>
  <c r="AE382" i="3"/>
  <c r="AH381" i="3"/>
  <c r="AG381" i="3"/>
  <c r="AF381" i="3"/>
  <c r="AE381" i="3"/>
  <c r="AC381" i="3"/>
  <c r="AH380" i="3"/>
  <c r="AG380" i="3"/>
  <c r="AF380" i="3"/>
  <c r="AE380" i="3"/>
  <c r="AH379" i="3"/>
  <c r="AG379" i="3"/>
  <c r="AI379" i="3" s="1"/>
  <c r="AF379" i="3"/>
  <c r="AE379" i="3"/>
  <c r="AH378" i="3"/>
  <c r="AG378" i="3"/>
  <c r="AF378" i="3"/>
  <c r="AE378" i="3"/>
  <c r="AH377" i="3"/>
  <c r="AG377" i="3"/>
  <c r="AF377" i="3"/>
  <c r="AE377" i="3"/>
  <c r="AH376" i="3"/>
  <c r="AG376" i="3"/>
  <c r="AF376" i="3"/>
  <c r="AE376" i="3"/>
  <c r="AH375" i="3"/>
  <c r="AG375" i="3"/>
  <c r="AI375" i="3" s="1"/>
  <c r="AF375" i="3"/>
  <c r="AE375" i="3"/>
  <c r="AH374" i="3"/>
  <c r="AG374" i="3"/>
  <c r="AF374" i="3"/>
  <c r="AE374" i="3"/>
  <c r="AH373" i="3"/>
  <c r="AG373" i="3"/>
  <c r="AF373" i="3"/>
  <c r="AE373" i="3"/>
  <c r="AH372" i="3"/>
  <c r="AG372" i="3"/>
  <c r="AF372" i="3"/>
  <c r="AH371" i="3"/>
  <c r="AG371" i="3"/>
  <c r="AF371" i="3"/>
  <c r="AE371" i="3"/>
  <c r="AK370" i="3"/>
  <c r="AJ370" i="3"/>
  <c r="AH370" i="3"/>
  <c r="AG370" i="3"/>
  <c r="AF370" i="3"/>
  <c r="AE370" i="3"/>
  <c r="H391" i="3"/>
  <c r="W391" i="3" s="1"/>
  <c r="G391" i="3"/>
  <c r="E391" i="3"/>
  <c r="D391" i="3"/>
  <c r="C391" i="3"/>
  <c r="T391" i="3" s="1"/>
  <c r="B391" i="3"/>
  <c r="A391" i="3"/>
  <c r="S391" i="3" s="1"/>
  <c r="H390" i="3"/>
  <c r="W390" i="3" s="1"/>
  <c r="AI391" i="3" s="1"/>
  <c r="G390" i="3"/>
  <c r="E390" i="3"/>
  <c r="D390" i="3"/>
  <c r="C390" i="3"/>
  <c r="T390" i="3" s="1"/>
  <c r="AG391" i="3" s="1"/>
  <c r="B390" i="3"/>
  <c r="A390" i="3"/>
  <c r="S390" i="3" s="1"/>
  <c r="H389" i="3"/>
  <c r="W389" i="3" s="1"/>
  <c r="G389" i="3"/>
  <c r="E389" i="3"/>
  <c r="U389" i="3" s="1"/>
  <c r="AK389" i="3" s="1"/>
  <c r="D389" i="3"/>
  <c r="C389" i="3"/>
  <c r="T389" i="3" s="1"/>
  <c r="B389" i="3"/>
  <c r="A389" i="3"/>
  <c r="S389" i="3" s="1"/>
  <c r="H388" i="3"/>
  <c r="W388" i="3" s="1"/>
  <c r="G388" i="3"/>
  <c r="E388" i="3"/>
  <c r="U388" i="3" s="1"/>
  <c r="AK388" i="3" s="1"/>
  <c r="D388" i="3"/>
  <c r="C388" i="3"/>
  <c r="T388" i="3" s="1"/>
  <c r="B388" i="3"/>
  <c r="A388" i="3"/>
  <c r="S388" i="3" s="1"/>
  <c r="H387" i="3"/>
  <c r="W387" i="3" s="1"/>
  <c r="G387" i="3"/>
  <c r="E387" i="3"/>
  <c r="U387" i="3" s="1"/>
  <c r="AK387" i="3" s="1"/>
  <c r="D387" i="3"/>
  <c r="C387" i="3"/>
  <c r="T387" i="3" s="1"/>
  <c r="B387" i="3"/>
  <c r="A387" i="3"/>
  <c r="S387" i="3" s="1"/>
  <c r="H386" i="3"/>
  <c r="W386" i="3" s="1"/>
  <c r="G386" i="3"/>
  <c r="E386" i="3"/>
  <c r="U386" i="3" s="1"/>
  <c r="AK386" i="3" s="1"/>
  <c r="D386" i="3"/>
  <c r="C386" i="3"/>
  <c r="T386" i="3" s="1"/>
  <c r="B386" i="3"/>
  <c r="A386" i="3"/>
  <c r="S386" i="3" s="1"/>
  <c r="H385" i="3"/>
  <c r="W385" i="3" s="1"/>
  <c r="G385" i="3"/>
  <c r="E385" i="3"/>
  <c r="U385" i="3" s="1"/>
  <c r="AK385" i="3" s="1"/>
  <c r="D385" i="3"/>
  <c r="C385" i="3"/>
  <c r="T385" i="3" s="1"/>
  <c r="AJ385" i="3" s="1"/>
  <c r="B385" i="3"/>
  <c r="A385" i="3"/>
  <c r="S385" i="3" s="1"/>
  <c r="H384" i="3"/>
  <c r="W384" i="3" s="1"/>
  <c r="G384" i="3"/>
  <c r="E384" i="3"/>
  <c r="U384" i="3" s="1"/>
  <c r="AK384" i="3" s="1"/>
  <c r="D384" i="3"/>
  <c r="C384" i="3"/>
  <c r="T384" i="3" s="1"/>
  <c r="B384" i="3"/>
  <c r="A384" i="3"/>
  <c r="S384" i="3" s="1"/>
  <c r="H383" i="3"/>
  <c r="W383" i="3" s="1"/>
  <c r="G383" i="3"/>
  <c r="E383" i="3"/>
  <c r="U383" i="3" s="1"/>
  <c r="AK383" i="3" s="1"/>
  <c r="D383" i="3"/>
  <c r="C383" i="3"/>
  <c r="T383" i="3" s="1"/>
  <c r="B383" i="3"/>
  <c r="A383" i="3"/>
  <c r="S383" i="3" s="1"/>
  <c r="H382" i="3"/>
  <c r="W382" i="3" s="1"/>
  <c r="G382" i="3"/>
  <c r="E382" i="3"/>
  <c r="U382" i="3" s="1"/>
  <c r="AK382" i="3" s="1"/>
  <c r="D382" i="3"/>
  <c r="C382" i="3"/>
  <c r="T382" i="3" s="1"/>
  <c r="B382" i="3"/>
  <c r="A382" i="3"/>
  <c r="S382" i="3" s="1"/>
  <c r="H381" i="3"/>
  <c r="W381" i="3" s="1"/>
  <c r="G381" i="3"/>
  <c r="E381" i="3"/>
  <c r="U381" i="3" s="1"/>
  <c r="AK381" i="3" s="1"/>
  <c r="D381" i="3"/>
  <c r="C381" i="3"/>
  <c r="T381" i="3" s="1"/>
  <c r="AJ381" i="3" s="1"/>
  <c r="B381" i="3"/>
  <c r="A381" i="3"/>
  <c r="S381" i="3" s="1"/>
  <c r="H380" i="3"/>
  <c r="W380" i="3" s="1"/>
  <c r="G380" i="3"/>
  <c r="E380" i="3"/>
  <c r="U380" i="3" s="1"/>
  <c r="AK380" i="3" s="1"/>
  <c r="D380" i="3"/>
  <c r="C380" i="3"/>
  <c r="T380" i="3" s="1"/>
  <c r="AJ380" i="3" s="1"/>
  <c r="B380" i="3"/>
  <c r="A380" i="3"/>
  <c r="S380" i="3" s="1"/>
  <c r="H379" i="3"/>
  <c r="W379" i="3" s="1"/>
  <c r="G379" i="3"/>
  <c r="E379" i="3"/>
  <c r="U379" i="3" s="1"/>
  <c r="AK379" i="3" s="1"/>
  <c r="D379" i="3"/>
  <c r="C379" i="3"/>
  <c r="T379" i="3" s="1"/>
  <c r="B379" i="3"/>
  <c r="A379" i="3"/>
  <c r="S379" i="3" s="1"/>
  <c r="H378" i="3"/>
  <c r="W378" i="3" s="1"/>
  <c r="G378" i="3"/>
  <c r="E378" i="3"/>
  <c r="U378" i="3" s="1"/>
  <c r="AK378" i="3" s="1"/>
  <c r="D378" i="3"/>
  <c r="C378" i="3"/>
  <c r="T378" i="3" s="1"/>
  <c r="AJ378" i="3" s="1"/>
  <c r="B378" i="3"/>
  <c r="A378" i="3"/>
  <c r="S378" i="3" s="1"/>
  <c r="H377" i="3"/>
  <c r="W377" i="3" s="1"/>
  <c r="G377" i="3"/>
  <c r="E377" i="3"/>
  <c r="U377" i="3" s="1"/>
  <c r="AK377" i="3" s="1"/>
  <c r="D377" i="3"/>
  <c r="C377" i="3"/>
  <c r="T377" i="3" s="1"/>
  <c r="AJ377" i="3" s="1"/>
  <c r="B377" i="3"/>
  <c r="A377" i="3"/>
  <c r="S377" i="3" s="1"/>
  <c r="H376" i="3"/>
  <c r="W376" i="3" s="1"/>
  <c r="G376" i="3"/>
  <c r="E376" i="3"/>
  <c r="U376" i="3" s="1"/>
  <c r="AK376" i="3" s="1"/>
  <c r="D376" i="3"/>
  <c r="C376" i="3"/>
  <c r="T376" i="3" s="1"/>
  <c r="AJ376" i="3" s="1"/>
  <c r="B376" i="3"/>
  <c r="A376" i="3"/>
  <c r="S376" i="3" s="1"/>
  <c r="H375" i="3"/>
  <c r="W375" i="3" s="1"/>
  <c r="G375" i="3"/>
  <c r="E375" i="3"/>
  <c r="U375" i="3" s="1"/>
  <c r="AK375" i="3" s="1"/>
  <c r="D375" i="3"/>
  <c r="C375" i="3"/>
  <c r="T375" i="3" s="1"/>
  <c r="B375" i="3"/>
  <c r="A375" i="3"/>
  <c r="S375" i="3" s="1"/>
  <c r="H374" i="3"/>
  <c r="W374" i="3" s="1"/>
  <c r="G374" i="3"/>
  <c r="E374" i="3"/>
  <c r="U374" i="3" s="1"/>
  <c r="AK374" i="3" s="1"/>
  <c r="D374" i="3"/>
  <c r="C374" i="3"/>
  <c r="T374" i="3" s="1"/>
  <c r="AJ374" i="3" s="1"/>
  <c r="B374" i="3"/>
  <c r="A374" i="3"/>
  <c r="S374" i="3" s="1"/>
  <c r="H373" i="3"/>
  <c r="W373" i="3" s="1"/>
  <c r="G373" i="3"/>
  <c r="E373" i="3"/>
  <c r="U373" i="3" s="1"/>
  <c r="AK373" i="3" s="1"/>
  <c r="D373" i="3"/>
  <c r="C373" i="3"/>
  <c r="T373" i="3" s="1"/>
  <c r="B373" i="3"/>
  <c r="A373" i="3"/>
  <c r="S373" i="3" s="1"/>
  <c r="H372" i="3"/>
  <c r="W372" i="3" s="1"/>
  <c r="G372" i="3"/>
  <c r="E372" i="3"/>
  <c r="U372" i="3" s="1"/>
  <c r="AK372" i="3" s="1"/>
  <c r="D372" i="3"/>
  <c r="C372" i="3"/>
  <c r="T372" i="3" s="1"/>
  <c r="AJ372" i="3" s="1"/>
  <c r="B372" i="3"/>
  <c r="H371" i="3"/>
  <c r="W371" i="3" s="1"/>
  <c r="G371" i="3"/>
  <c r="E371" i="3"/>
  <c r="U371" i="3" s="1"/>
  <c r="AK371" i="3" s="1"/>
  <c r="D371" i="3"/>
  <c r="C371" i="3"/>
  <c r="T371" i="3" s="1"/>
  <c r="B371" i="3"/>
  <c r="A371" i="3"/>
  <c r="S371" i="3" s="1"/>
  <c r="H370" i="3"/>
  <c r="G370" i="3"/>
  <c r="E370" i="3"/>
  <c r="D370" i="3"/>
  <c r="C370" i="3"/>
  <c r="B370" i="3"/>
  <c r="A370" i="3"/>
  <c r="A369" i="3"/>
  <c r="AB371" i="3" s="1"/>
  <c r="AB372" i="3" s="1"/>
  <c r="AB373" i="3" s="1"/>
  <c r="AB374" i="3" s="1"/>
  <c r="AB375" i="3" s="1"/>
  <c r="AB376" i="3" s="1"/>
  <c r="AB377" i="3" s="1"/>
  <c r="AB378" i="3" s="1"/>
  <c r="AC368" i="3"/>
  <c r="AD368" i="3" s="1"/>
  <c r="AH366" i="3"/>
  <c r="AG366" i="3"/>
  <c r="AF366" i="3"/>
  <c r="AE366" i="3"/>
  <c r="AC366" i="3"/>
  <c r="AD366" i="3" s="1"/>
  <c r="AH365" i="3"/>
  <c r="AG365" i="3"/>
  <c r="AF365" i="3"/>
  <c r="AE365" i="3"/>
  <c r="AH364" i="3"/>
  <c r="AG364" i="3"/>
  <c r="AF364" i="3"/>
  <c r="AE364" i="3"/>
  <c r="AH363" i="3"/>
  <c r="AG363" i="3"/>
  <c r="AF363" i="3"/>
  <c r="AE363" i="3"/>
  <c r="AC363" i="3"/>
  <c r="AD363" i="3" s="1"/>
  <c r="AH362" i="3"/>
  <c r="AG362" i="3"/>
  <c r="AF362" i="3"/>
  <c r="AE362" i="3"/>
  <c r="AH361" i="3"/>
  <c r="AG361" i="3"/>
  <c r="AF361" i="3"/>
  <c r="AE361" i="3"/>
  <c r="AC361" i="3"/>
  <c r="AD361" i="3" s="1"/>
  <c r="AH360" i="3"/>
  <c r="AG360" i="3"/>
  <c r="AI360" i="3" s="1"/>
  <c r="AF360" i="3"/>
  <c r="AE360" i="3"/>
  <c r="AH359" i="3"/>
  <c r="AG359" i="3"/>
  <c r="AF359" i="3"/>
  <c r="AE359" i="3"/>
  <c r="AH358" i="3"/>
  <c r="AG358" i="3"/>
  <c r="AF358" i="3"/>
  <c r="AE358" i="3"/>
  <c r="AC358" i="3"/>
  <c r="AH357" i="3"/>
  <c r="AG357" i="3"/>
  <c r="AF357" i="3"/>
  <c r="AE357" i="3"/>
  <c r="AH356" i="3"/>
  <c r="AG356" i="3"/>
  <c r="AF356" i="3"/>
  <c r="AE356" i="3"/>
  <c r="AH355" i="3"/>
  <c r="AG355" i="3"/>
  <c r="AF355" i="3"/>
  <c r="AE355" i="3"/>
  <c r="AH354" i="3"/>
  <c r="AG354" i="3"/>
  <c r="AF354" i="3"/>
  <c r="AE354" i="3"/>
  <c r="AH353" i="3"/>
  <c r="AG353" i="3"/>
  <c r="AF353" i="3"/>
  <c r="AE353" i="3"/>
  <c r="AH352" i="3"/>
  <c r="AG352" i="3"/>
  <c r="AF352" i="3"/>
  <c r="AE352" i="3"/>
  <c r="AH351" i="3"/>
  <c r="AG351" i="3"/>
  <c r="AF351" i="3"/>
  <c r="AE351" i="3"/>
  <c r="AH350" i="3"/>
  <c r="AG350" i="3"/>
  <c r="AF350" i="3"/>
  <c r="AE350" i="3"/>
  <c r="AH349" i="3"/>
  <c r="AG349" i="3"/>
  <c r="AF349" i="3"/>
  <c r="AH348" i="3"/>
  <c r="AG348" i="3"/>
  <c r="AF348" i="3"/>
  <c r="AE348" i="3"/>
  <c r="AK347" i="3"/>
  <c r="AJ347" i="3"/>
  <c r="AH347" i="3"/>
  <c r="AG347" i="3"/>
  <c r="AF347" i="3"/>
  <c r="AE347" i="3"/>
  <c r="H368" i="3"/>
  <c r="W368" i="3" s="1"/>
  <c r="G368" i="3"/>
  <c r="E368" i="3"/>
  <c r="D368" i="3"/>
  <c r="C368" i="3"/>
  <c r="T368" i="3" s="1"/>
  <c r="B368" i="3"/>
  <c r="A368" i="3"/>
  <c r="S368" i="3" s="1"/>
  <c r="H367" i="3"/>
  <c r="W367" i="3" s="1"/>
  <c r="AI368" i="3" s="1"/>
  <c r="G367" i="3"/>
  <c r="E367" i="3"/>
  <c r="D367" i="3"/>
  <c r="C367" i="3"/>
  <c r="T367" i="3" s="1"/>
  <c r="B367" i="3"/>
  <c r="A367" i="3"/>
  <c r="S367" i="3" s="1"/>
  <c r="H366" i="3"/>
  <c r="W366" i="3" s="1"/>
  <c r="G366" i="3"/>
  <c r="E366" i="3"/>
  <c r="U366" i="3" s="1"/>
  <c r="AK366" i="3" s="1"/>
  <c r="D366" i="3"/>
  <c r="C366" i="3"/>
  <c r="T366" i="3" s="1"/>
  <c r="B366" i="3"/>
  <c r="A366" i="3"/>
  <c r="S366" i="3" s="1"/>
  <c r="H365" i="3"/>
  <c r="W365" i="3" s="1"/>
  <c r="G365" i="3"/>
  <c r="E365" i="3"/>
  <c r="U365" i="3" s="1"/>
  <c r="AK365" i="3" s="1"/>
  <c r="D365" i="3"/>
  <c r="C365" i="3"/>
  <c r="T365" i="3" s="1"/>
  <c r="B365" i="3"/>
  <c r="A365" i="3"/>
  <c r="S365" i="3" s="1"/>
  <c r="H364" i="3"/>
  <c r="W364" i="3" s="1"/>
  <c r="G364" i="3"/>
  <c r="E364" i="3"/>
  <c r="U364" i="3" s="1"/>
  <c r="AK364" i="3" s="1"/>
  <c r="D364" i="3"/>
  <c r="C364" i="3"/>
  <c r="T364" i="3" s="1"/>
  <c r="AJ364" i="3" s="1"/>
  <c r="B364" i="3"/>
  <c r="A364" i="3"/>
  <c r="S364" i="3" s="1"/>
  <c r="H363" i="3"/>
  <c r="W363" i="3" s="1"/>
  <c r="G363" i="3"/>
  <c r="E363" i="3"/>
  <c r="U363" i="3" s="1"/>
  <c r="AK363" i="3" s="1"/>
  <c r="D363" i="3"/>
  <c r="C363" i="3"/>
  <c r="T363" i="3" s="1"/>
  <c r="B363" i="3"/>
  <c r="A363" i="3"/>
  <c r="S363" i="3" s="1"/>
  <c r="H362" i="3"/>
  <c r="W362" i="3" s="1"/>
  <c r="G362" i="3"/>
  <c r="E362" i="3"/>
  <c r="U362" i="3" s="1"/>
  <c r="AK362" i="3" s="1"/>
  <c r="D362" i="3"/>
  <c r="C362" i="3"/>
  <c r="T362" i="3" s="1"/>
  <c r="B362" i="3"/>
  <c r="A362" i="3"/>
  <c r="S362" i="3" s="1"/>
  <c r="H361" i="3"/>
  <c r="W361" i="3" s="1"/>
  <c r="G361" i="3"/>
  <c r="E361" i="3"/>
  <c r="U361" i="3" s="1"/>
  <c r="AK361" i="3" s="1"/>
  <c r="D361" i="3"/>
  <c r="C361" i="3"/>
  <c r="T361" i="3" s="1"/>
  <c r="B361" i="3"/>
  <c r="A361" i="3"/>
  <c r="S361" i="3" s="1"/>
  <c r="H360" i="3"/>
  <c r="W360" i="3" s="1"/>
  <c r="G360" i="3"/>
  <c r="E360" i="3"/>
  <c r="U360" i="3" s="1"/>
  <c r="AK360" i="3" s="1"/>
  <c r="D360" i="3"/>
  <c r="C360" i="3"/>
  <c r="T360" i="3" s="1"/>
  <c r="B360" i="3"/>
  <c r="A360" i="3"/>
  <c r="S360" i="3" s="1"/>
  <c r="H359" i="3"/>
  <c r="W359" i="3" s="1"/>
  <c r="G359" i="3"/>
  <c r="E359" i="3"/>
  <c r="U359" i="3" s="1"/>
  <c r="AK359" i="3" s="1"/>
  <c r="D359" i="3"/>
  <c r="C359" i="3"/>
  <c r="T359" i="3" s="1"/>
  <c r="AJ359" i="3" s="1"/>
  <c r="B359" i="3"/>
  <c r="A359" i="3"/>
  <c r="S359" i="3" s="1"/>
  <c r="H358" i="3"/>
  <c r="W358" i="3" s="1"/>
  <c r="G358" i="3"/>
  <c r="E358" i="3"/>
  <c r="U358" i="3" s="1"/>
  <c r="AK358" i="3" s="1"/>
  <c r="D358" i="3"/>
  <c r="C358" i="3"/>
  <c r="T358" i="3" s="1"/>
  <c r="AJ358" i="3" s="1"/>
  <c r="B358" i="3"/>
  <c r="A358" i="3"/>
  <c r="S358" i="3" s="1"/>
  <c r="H357" i="3"/>
  <c r="W357" i="3" s="1"/>
  <c r="G357" i="3"/>
  <c r="E357" i="3"/>
  <c r="U357" i="3" s="1"/>
  <c r="AK357" i="3" s="1"/>
  <c r="D357" i="3"/>
  <c r="C357" i="3"/>
  <c r="T357" i="3" s="1"/>
  <c r="B357" i="3"/>
  <c r="A357" i="3"/>
  <c r="S357" i="3" s="1"/>
  <c r="H356" i="3"/>
  <c r="W356" i="3" s="1"/>
  <c r="G356" i="3"/>
  <c r="E356" i="3"/>
  <c r="U356" i="3" s="1"/>
  <c r="AK356" i="3" s="1"/>
  <c r="D356" i="3"/>
  <c r="C356" i="3"/>
  <c r="T356" i="3" s="1"/>
  <c r="AJ356" i="3" s="1"/>
  <c r="B356" i="3"/>
  <c r="A356" i="3"/>
  <c r="S356" i="3" s="1"/>
  <c r="H355" i="3"/>
  <c r="W355" i="3" s="1"/>
  <c r="G355" i="3"/>
  <c r="E355" i="3"/>
  <c r="U355" i="3" s="1"/>
  <c r="AK355" i="3" s="1"/>
  <c r="D355" i="3"/>
  <c r="C355" i="3"/>
  <c r="T355" i="3" s="1"/>
  <c r="B355" i="3"/>
  <c r="A355" i="3"/>
  <c r="S355" i="3" s="1"/>
  <c r="H354" i="3"/>
  <c r="W354" i="3" s="1"/>
  <c r="G354" i="3"/>
  <c r="E354" i="3"/>
  <c r="U354" i="3" s="1"/>
  <c r="AK354" i="3" s="1"/>
  <c r="D354" i="3"/>
  <c r="C354" i="3"/>
  <c r="T354" i="3" s="1"/>
  <c r="AJ354" i="3" s="1"/>
  <c r="B354" i="3"/>
  <c r="A354" i="3"/>
  <c r="S354" i="3" s="1"/>
  <c r="H353" i="3"/>
  <c r="W353" i="3" s="1"/>
  <c r="G353" i="3"/>
  <c r="E353" i="3"/>
  <c r="U353" i="3" s="1"/>
  <c r="AK353" i="3" s="1"/>
  <c r="D353" i="3"/>
  <c r="C353" i="3"/>
  <c r="T353" i="3" s="1"/>
  <c r="B353" i="3"/>
  <c r="A353" i="3"/>
  <c r="S353" i="3" s="1"/>
  <c r="H352" i="3"/>
  <c r="W352" i="3" s="1"/>
  <c r="G352" i="3"/>
  <c r="E352" i="3"/>
  <c r="U352" i="3" s="1"/>
  <c r="AK352" i="3" s="1"/>
  <c r="D352" i="3"/>
  <c r="C352" i="3"/>
  <c r="T352" i="3" s="1"/>
  <c r="AJ352" i="3" s="1"/>
  <c r="B352" i="3"/>
  <c r="A352" i="3"/>
  <c r="S352" i="3" s="1"/>
  <c r="H351" i="3"/>
  <c r="W351" i="3" s="1"/>
  <c r="G351" i="3"/>
  <c r="E351" i="3"/>
  <c r="U351" i="3" s="1"/>
  <c r="AK351" i="3" s="1"/>
  <c r="D351" i="3"/>
  <c r="C351" i="3"/>
  <c r="T351" i="3" s="1"/>
  <c r="AJ351" i="3" s="1"/>
  <c r="B351" i="3"/>
  <c r="A351" i="3"/>
  <c r="S351" i="3" s="1"/>
  <c r="H350" i="3"/>
  <c r="W350" i="3" s="1"/>
  <c r="G350" i="3"/>
  <c r="E350" i="3"/>
  <c r="U350" i="3" s="1"/>
  <c r="AK350" i="3" s="1"/>
  <c r="D350" i="3"/>
  <c r="C350" i="3"/>
  <c r="T350" i="3" s="1"/>
  <c r="AJ350" i="3" s="1"/>
  <c r="B350" i="3"/>
  <c r="A350" i="3"/>
  <c r="S350" i="3" s="1"/>
  <c r="H349" i="3"/>
  <c r="W349" i="3" s="1"/>
  <c r="G349" i="3"/>
  <c r="E349" i="3"/>
  <c r="U349" i="3" s="1"/>
  <c r="AK349" i="3" s="1"/>
  <c r="D349" i="3"/>
  <c r="C349" i="3"/>
  <c r="T349" i="3" s="1"/>
  <c r="B349" i="3"/>
  <c r="H348" i="3"/>
  <c r="W348" i="3" s="1"/>
  <c r="G348" i="3"/>
  <c r="E348" i="3"/>
  <c r="U348" i="3" s="1"/>
  <c r="AK348" i="3" s="1"/>
  <c r="D348" i="3"/>
  <c r="C348" i="3"/>
  <c r="T348" i="3" s="1"/>
  <c r="AJ348" i="3" s="1"/>
  <c r="B348" i="3"/>
  <c r="A348" i="3"/>
  <c r="S348" i="3" s="1"/>
  <c r="H347" i="3"/>
  <c r="G347" i="3"/>
  <c r="E347" i="3"/>
  <c r="D347" i="3"/>
  <c r="C347" i="3"/>
  <c r="B347" i="3"/>
  <c r="A347" i="3"/>
  <c r="A346" i="3"/>
  <c r="AB348" i="3" s="1"/>
  <c r="AB349" i="3" s="1"/>
  <c r="AB350" i="3" s="1"/>
  <c r="AC345" i="3"/>
  <c r="AD345" i="3" s="1"/>
  <c r="AH343" i="3"/>
  <c r="AG343" i="3"/>
  <c r="AF343" i="3"/>
  <c r="AE343" i="3"/>
  <c r="AC343" i="3"/>
  <c r="AD343" i="3" s="1"/>
  <c r="AH342" i="3"/>
  <c r="AG342" i="3"/>
  <c r="AF342" i="3"/>
  <c r="AE342" i="3"/>
  <c r="AH341" i="3"/>
  <c r="AG341" i="3"/>
  <c r="AF341" i="3"/>
  <c r="AE341" i="3"/>
  <c r="AH340" i="3"/>
  <c r="AG340" i="3"/>
  <c r="AF340" i="3"/>
  <c r="AE340" i="3"/>
  <c r="AC340" i="3"/>
  <c r="AD340" i="3" s="1"/>
  <c r="AH339" i="3"/>
  <c r="AG339" i="3"/>
  <c r="AF339" i="3"/>
  <c r="AE339" i="3"/>
  <c r="AH338" i="3"/>
  <c r="AG338" i="3"/>
  <c r="AF338" i="3"/>
  <c r="AE338" i="3"/>
  <c r="AC338" i="3"/>
  <c r="AD338" i="3" s="1"/>
  <c r="AH337" i="3"/>
  <c r="AG337" i="3"/>
  <c r="AF337" i="3"/>
  <c r="AE337" i="3"/>
  <c r="AH336" i="3"/>
  <c r="AG336" i="3"/>
  <c r="AF336" i="3"/>
  <c r="AE336" i="3"/>
  <c r="AH335" i="3"/>
  <c r="AG335" i="3"/>
  <c r="AF335" i="3"/>
  <c r="AE335" i="3"/>
  <c r="AC335" i="3"/>
  <c r="AH334" i="3"/>
  <c r="AG334" i="3"/>
  <c r="AF334" i="3"/>
  <c r="AE334" i="3"/>
  <c r="AH333" i="3"/>
  <c r="AG333" i="3"/>
  <c r="AF333" i="3"/>
  <c r="AE333" i="3"/>
  <c r="AH332" i="3"/>
  <c r="AG332" i="3"/>
  <c r="AF332" i="3"/>
  <c r="AE332" i="3"/>
  <c r="AH331" i="3"/>
  <c r="AG331" i="3"/>
  <c r="AF331" i="3"/>
  <c r="AE331" i="3"/>
  <c r="AH330" i="3"/>
  <c r="AG330" i="3"/>
  <c r="AF330" i="3"/>
  <c r="AE330" i="3"/>
  <c r="AH329" i="3"/>
  <c r="AG329" i="3"/>
  <c r="AF329" i="3"/>
  <c r="AE329" i="3"/>
  <c r="AH328" i="3"/>
  <c r="AG328" i="3"/>
  <c r="AF328" i="3"/>
  <c r="AE328" i="3"/>
  <c r="AH327" i="3"/>
  <c r="AG327" i="3"/>
  <c r="AF327" i="3"/>
  <c r="AE327" i="3"/>
  <c r="AH326" i="3"/>
  <c r="AG326" i="3"/>
  <c r="AF326" i="3"/>
  <c r="AH325" i="3"/>
  <c r="AG325" i="3"/>
  <c r="AF325" i="3"/>
  <c r="AE325" i="3"/>
  <c r="AK324" i="3"/>
  <c r="AJ324" i="3"/>
  <c r="AH324" i="3"/>
  <c r="AG324" i="3"/>
  <c r="AF324" i="3"/>
  <c r="AE324" i="3"/>
  <c r="H345" i="3"/>
  <c r="W345" i="3" s="1"/>
  <c r="G345" i="3"/>
  <c r="E345" i="3"/>
  <c r="D345" i="3"/>
  <c r="C345" i="3"/>
  <c r="T345" i="3" s="1"/>
  <c r="B345" i="3"/>
  <c r="A345" i="3"/>
  <c r="S345" i="3" s="1"/>
  <c r="H344" i="3"/>
  <c r="W344" i="3" s="1"/>
  <c r="AI345" i="3" s="1"/>
  <c r="G344" i="3"/>
  <c r="E344" i="3"/>
  <c r="D344" i="3"/>
  <c r="C344" i="3"/>
  <c r="B344" i="3"/>
  <c r="A344" i="3"/>
  <c r="S344" i="3" s="1"/>
  <c r="H343" i="3"/>
  <c r="W343" i="3" s="1"/>
  <c r="G343" i="3"/>
  <c r="E343" i="3"/>
  <c r="U343" i="3" s="1"/>
  <c r="AK343" i="3" s="1"/>
  <c r="D343" i="3"/>
  <c r="C343" i="3"/>
  <c r="T343" i="3" s="1"/>
  <c r="B343" i="3"/>
  <c r="A343" i="3"/>
  <c r="S343" i="3" s="1"/>
  <c r="H342" i="3"/>
  <c r="W342" i="3" s="1"/>
  <c r="G342" i="3"/>
  <c r="E342" i="3"/>
  <c r="U342" i="3" s="1"/>
  <c r="AK342" i="3" s="1"/>
  <c r="D342" i="3"/>
  <c r="C342" i="3"/>
  <c r="T342" i="3" s="1"/>
  <c r="B342" i="3"/>
  <c r="A342" i="3"/>
  <c r="S342" i="3" s="1"/>
  <c r="H341" i="3"/>
  <c r="W341" i="3" s="1"/>
  <c r="G341" i="3"/>
  <c r="E341" i="3"/>
  <c r="U341" i="3" s="1"/>
  <c r="AK341" i="3" s="1"/>
  <c r="D341" i="3"/>
  <c r="C341" i="3"/>
  <c r="T341" i="3" s="1"/>
  <c r="B341" i="3"/>
  <c r="A341" i="3"/>
  <c r="S341" i="3" s="1"/>
  <c r="H340" i="3"/>
  <c r="W340" i="3" s="1"/>
  <c r="G340" i="3"/>
  <c r="E340" i="3"/>
  <c r="U340" i="3" s="1"/>
  <c r="AK340" i="3" s="1"/>
  <c r="D340" i="3"/>
  <c r="C340" i="3"/>
  <c r="T340" i="3" s="1"/>
  <c r="B340" i="3"/>
  <c r="A340" i="3"/>
  <c r="S340" i="3" s="1"/>
  <c r="H339" i="3"/>
  <c r="W339" i="3" s="1"/>
  <c r="G339" i="3"/>
  <c r="E339" i="3"/>
  <c r="U339" i="3" s="1"/>
  <c r="AK339" i="3" s="1"/>
  <c r="D339" i="3"/>
  <c r="C339" i="3"/>
  <c r="T339" i="3" s="1"/>
  <c r="B339" i="3"/>
  <c r="A339" i="3"/>
  <c r="S339" i="3" s="1"/>
  <c r="H338" i="3"/>
  <c r="W338" i="3" s="1"/>
  <c r="G338" i="3"/>
  <c r="E338" i="3"/>
  <c r="U338" i="3" s="1"/>
  <c r="AK338" i="3" s="1"/>
  <c r="D338" i="3"/>
  <c r="C338" i="3"/>
  <c r="T338" i="3" s="1"/>
  <c r="AJ338" i="3" s="1"/>
  <c r="B338" i="3"/>
  <c r="A338" i="3"/>
  <c r="S338" i="3" s="1"/>
  <c r="H337" i="3"/>
  <c r="W337" i="3" s="1"/>
  <c r="G337" i="3"/>
  <c r="E337" i="3"/>
  <c r="U337" i="3" s="1"/>
  <c r="AK337" i="3" s="1"/>
  <c r="D337" i="3"/>
  <c r="C337" i="3"/>
  <c r="T337" i="3" s="1"/>
  <c r="AJ337" i="3" s="1"/>
  <c r="B337" i="3"/>
  <c r="A337" i="3"/>
  <c r="S337" i="3" s="1"/>
  <c r="H336" i="3"/>
  <c r="W336" i="3" s="1"/>
  <c r="G336" i="3"/>
  <c r="E336" i="3"/>
  <c r="U336" i="3" s="1"/>
  <c r="AK336" i="3" s="1"/>
  <c r="D336" i="3"/>
  <c r="C336" i="3"/>
  <c r="T336" i="3" s="1"/>
  <c r="B336" i="3"/>
  <c r="A336" i="3"/>
  <c r="S336" i="3" s="1"/>
  <c r="H335" i="3"/>
  <c r="W335" i="3" s="1"/>
  <c r="G335" i="3"/>
  <c r="E335" i="3"/>
  <c r="U335" i="3" s="1"/>
  <c r="AK335" i="3" s="1"/>
  <c r="D335" i="3"/>
  <c r="C335" i="3"/>
  <c r="T335" i="3" s="1"/>
  <c r="AJ335" i="3" s="1"/>
  <c r="B335" i="3"/>
  <c r="A335" i="3"/>
  <c r="S335" i="3" s="1"/>
  <c r="H334" i="3"/>
  <c r="W334" i="3" s="1"/>
  <c r="G334" i="3"/>
  <c r="E334" i="3"/>
  <c r="U334" i="3" s="1"/>
  <c r="AK334" i="3" s="1"/>
  <c r="D334" i="3"/>
  <c r="C334" i="3"/>
  <c r="T334" i="3" s="1"/>
  <c r="B334" i="3"/>
  <c r="A334" i="3"/>
  <c r="S334" i="3" s="1"/>
  <c r="H333" i="3"/>
  <c r="W333" i="3" s="1"/>
  <c r="G333" i="3"/>
  <c r="E333" i="3"/>
  <c r="U333" i="3" s="1"/>
  <c r="AK333" i="3" s="1"/>
  <c r="D333" i="3"/>
  <c r="C333" i="3"/>
  <c r="T333" i="3" s="1"/>
  <c r="B333" i="3"/>
  <c r="A333" i="3"/>
  <c r="S333" i="3" s="1"/>
  <c r="H332" i="3"/>
  <c r="W332" i="3" s="1"/>
  <c r="G332" i="3"/>
  <c r="E332" i="3"/>
  <c r="U332" i="3" s="1"/>
  <c r="AK332" i="3" s="1"/>
  <c r="D332" i="3"/>
  <c r="C332" i="3"/>
  <c r="T332" i="3" s="1"/>
  <c r="B332" i="3"/>
  <c r="A332" i="3"/>
  <c r="S332" i="3" s="1"/>
  <c r="H331" i="3"/>
  <c r="W331" i="3" s="1"/>
  <c r="G331" i="3"/>
  <c r="E331" i="3"/>
  <c r="U331" i="3" s="1"/>
  <c r="AK331" i="3" s="1"/>
  <c r="D331" i="3"/>
  <c r="C331" i="3"/>
  <c r="T331" i="3" s="1"/>
  <c r="AJ331" i="3" s="1"/>
  <c r="B331" i="3"/>
  <c r="A331" i="3"/>
  <c r="S331" i="3" s="1"/>
  <c r="H330" i="3"/>
  <c r="W330" i="3" s="1"/>
  <c r="G330" i="3"/>
  <c r="E330" i="3"/>
  <c r="U330" i="3" s="1"/>
  <c r="AK330" i="3" s="1"/>
  <c r="D330" i="3"/>
  <c r="C330" i="3"/>
  <c r="T330" i="3" s="1"/>
  <c r="B330" i="3"/>
  <c r="A330" i="3"/>
  <c r="S330" i="3" s="1"/>
  <c r="H329" i="3"/>
  <c r="W329" i="3" s="1"/>
  <c r="G329" i="3"/>
  <c r="E329" i="3"/>
  <c r="U329" i="3" s="1"/>
  <c r="AK329" i="3" s="1"/>
  <c r="D329" i="3"/>
  <c r="C329" i="3"/>
  <c r="T329" i="3" s="1"/>
  <c r="AJ329" i="3" s="1"/>
  <c r="B329" i="3"/>
  <c r="A329" i="3"/>
  <c r="S329" i="3" s="1"/>
  <c r="H328" i="3"/>
  <c r="W328" i="3" s="1"/>
  <c r="G328" i="3"/>
  <c r="E328" i="3"/>
  <c r="U328" i="3" s="1"/>
  <c r="AK328" i="3" s="1"/>
  <c r="D328" i="3"/>
  <c r="C328" i="3"/>
  <c r="T328" i="3" s="1"/>
  <c r="B328" i="3"/>
  <c r="A328" i="3"/>
  <c r="S328" i="3" s="1"/>
  <c r="H327" i="3"/>
  <c r="W327" i="3" s="1"/>
  <c r="G327" i="3"/>
  <c r="E327" i="3"/>
  <c r="U327" i="3" s="1"/>
  <c r="AK327" i="3" s="1"/>
  <c r="D327" i="3"/>
  <c r="C327" i="3"/>
  <c r="T327" i="3" s="1"/>
  <c r="AJ327" i="3" s="1"/>
  <c r="B327" i="3"/>
  <c r="A327" i="3"/>
  <c r="S327" i="3" s="1"/>
  <c r="H326" i="3"/>
  <c r="W326" i="3" s="1"/>
  <c r="G326" i="3"/>
  <c r="E326" i="3"/>
  <c r="U326" i="3" s="1"/>
  <c r="AK326" i="3" s="1"/>
  <c r="D326" i="3"/>
  <c r="C326" i="3"/>
  <c r="T326" i="3" s="1"/>
  <c r="B326" i="3"/>
  <c r="H325" i="3"/>
  <c r="W325" i="3" s="1"/>
  <c r="G325" i="3"/>
  <c r="E325" i="3"/>
  <c r="U325" i="3" s="1"/>
  <c r="AK325" i="3" s="1"/>
  <c r="D325" i="3"/>
  <c r="C325" i="3"/>
  <c r="T325" i="3" s="1"/>
  <c r="AJ325" i="3" s="1"/>
  <c r="B325" i="3"/>
  <c r="A325" i="3"/>
  <c r="S325" i="3" s="1"/>
  <c r="H324" i="3"/>
  <c r="G324" i="3"/>
  <c r="E324" i="3"/>
  <c r="D324" i="3"/>
  <c r="C324" i="3"/>
  <c r="B324" i="3"/>
  <c r="A324" i="3"/>
  <c r="A323" i="3"/>
  <c r="AB325" i="3" s="1"/>
  <c r="AB326" i="3" s="1"/>
  <c r="AB327" i="3" s="1"/>
  <c r="AB328" i="3" s="1"/>
  <c r="AB329" i="3" s="1"/>
  <c r="AB330" i="3" s="1"/>
  <c r="AB331" i="3" s="1"/>
  <c r="AC322" i="3"/>
  <c r="AD322" i="3" s="1"/>
  <c r="AH320" i="3"/>
  <c r="AG320" i="3"/>
  <c r="AF320" i="3"/>
  <c r="AE320" i="3"/>
  <c r="AC320" i="3"/>
  <c r="AD320" i="3" s="1"/>
  <c r="AH319" i="3"/>
  <c r="AG319" i="3"/>
  <c r="AF319" i="3"/>
  <c r="AE319" i="3"/>
  <c r="AH318" i="3"/>
  <c r="AG318" i="3"/>
  <c r="AF318" i="3"/>
  <c r="AE318" i="3"/>
  <c r="AH317" i="3"/>
  <c r="AG317" i="3"/>
  <c r="AF317" i="3"/>
  <c r="AE317" i="3"/>
  <c r="AC317" i="3"/>
  <c r="AD317" i="3" s="1"/>
  <c r="AH316" i="3"/>
  <c r="AG316" i="3"/>
  <c r="AF316" i="3"/>
  <c r="AE316" i="3"/>
  <c r="AH315" i="3"/>
  <c r="AG315" i="3"/>
  <c r="AF315" i="3"/>
  <c r="AE315" i="3"/>
  <c r="AC315" i="3"/>
  <c r="AD315" i="3" s="1"/>
  <c r="AH314" i="3"/>
  <c r="AG314" i="3"/>
  <c r="AF314" i="3"/>
  <c r="AE314" i="3"/>
  <c r="AH313" i="3"/>
  <c r="AG313" i="3"/>
  <c r="AF313" i="3"/>
  <c r="AE313" i="3"/>
  <c r="AH312" i="3"/>
  <c r="AG312" i="3"/>
  <c r="AF312" i="3"/>
  <c r="AE312" i="3"/>
  <c r="AC312" i="3"/>
  <c r="AH311" i="3"/>
  <c r="AG311" i="3"/>
  <c r="AF311" i="3"/>
  <c r="AE311" i="3"/>
  <c r="AH310" i="3"/>
  <c r="AG310" i="3"/>
  <c r="AI310" i="3" s="1"/>
  <c r="AF310" i="3"/>
  <c r="AE310" i="3"/>
  <c r="AH309" i="3"/>
  <c r="AG309" i="3"/>
  <c r="AF309" i="3"/>
  <c r="AE309" i="3"/>
  <c r="AH308" i="3"/>
  <c r="AG308" i="3"/>
  <c r="AF308" i="3"/>
  <c r="AE308" i="3"/>
  <c r="AH307" i="3"/>
  <c r="AG307" i="3"/>
  <c r="AF307" i="3"/>
  <c r="AE307" i="3"/>
  <c r="AH306" i="3"/>
  <c r="AG306" i="3"/>
  <c r="AF306" i="3"/>
  <c r="AE306" i="3"/>
  <c r="AH305" i="3"/>
  <c r="AG305" i="3"/>
  <c r="AF305" i="3"/>
  <c r="AE305" i="3"/>
  <c r="AH304" i="3"/>
  <c r="AG304" i="3"/>
  <c r="AF304" i="3"/>
  <c r="AE304" i="3"/>
  <c r="AH303" i="3"/>
  <c r="AG303" i="3"/>
  <c r="AF303" i="3"/>
  <c r="AH302" i="3"/>
  <c r="AG302" i="3"/>
  <c r="AF302" i="3"/>
  <c r="AE302" i="3"/>
  <c r="AK301" i="3"/>
  <c r="AJ301" i="3"/>
  <c r="AH301" i="3"/>
  <c r="AG301" i="3"/>
  <c r="AF301" i="3"/>
  <c r="AE301" i="3"/>
  <c r="H322" i="3"/>
  <c r="W322" i="3" s="1"/>
  <c r="G322" i="3"/>
  <c r="E322" i="3"/>
  <c r="D322" i="3"/>
  <c r="C322" i="3"/>
  <c r="B322" i="3"/>
  <c r="A322" i="3"/>
  <c r="S322" i="3" s="1"/>
  <c r="H321" i="3"/>
  <c r="W321" i="3" s="1"/>
  <c r="AI322" i="3" s="1"/>
  <c r="G321" i="3"/>
  <c r="E321" i="3"/>
  <c r="U321" i="3" s="1"/>
  <c r="AH322" i="3" s="1"/>
  <c r="D321" i="3"/>
  <c r="C321" i="3"/>
  <c r="T321" i="3" s="1"/>
  <c r="B321" i="3"/>
  <c r="A321" i="3"/>
  <c r="S321" i="3" s="1"/>
  <c r="H320" i="3"/>
  <c r="W320" i="3" s="1"/>
  <c r="G320" i="3"/>
  <c r="E320" i="3"/>
  <c r="U320" i="3" s="1"/>
  <c r="AK320" i="3" s="1"/>
  <c r="D320" i="3"/>
  <c r="C320" i="3"/>
  <c r="T320" i="3" s="1"/>
  <c r="AJ320" i="3" s="1"/>
  <c r="B320" i="3"/>
  <c r="A320" i="3"/>
  <c r="S320" i="3" s="1"/>
  <c r="H319" i="3"/>
  <c r="W319" i="3" s="1"/>
  <c r="G319" i="3"/>
  <c r="E319" i="3"/>
  <c r="U319" i="3" s="1"/>
  <c r="AK319" i="3" s="1"/>
  <c r="D319" i="3"/>
  <c r="C319" i="3"/>
  <c r="T319" i="3" s="1"/>
  <c r="AJ319" i="3" s="1"/>
  <c r="B319" i="3"/>
  <c r="A319" i="3"/>
  <c r="S319" i="3" s="1"/>
  <c r="H318" i="3"/>
  <c r="W318" i="3" s="1"/>
  <c r="G318" i="3"/>
  <c r="E318" i="3"/>
  <c r="U318" i="3" s="1"/>
  <c r="AK318" i="3" s="1"/>
  <c r="D318" i="3"/>
  <c r="C318" i="3"/>
  <c r="T318" i="3" s="1"/>
  <c r="B318" i="3"/>
  <c r="A318" i="3"/>
  <c r="S318" i="3" s="1"/>
  <c r="H317" i="3"/>
  <c r="W317" i="3" s="1"/>
  <c r="G317" i="3"/>
  <c r="E317" i="3"/>
  <c r="U317" i="3" s="1"/>
  <c r="AK317" i="3" s="1"/>
  <c r="D317" i="3"/>
  <c r="C317" i="3"/>
  <c r="T317" i="3" s="1"/>
  <c r="B317" i="3"/>
  <c r="A317" i="3"/>
  <c r="S317" i="3" s="1"/>
  <c r="H316" i="3"/>
  <c r="W316" i="3" s="1"/>
  <c r="G316" i="3"/>
  <c r="E316" i="3"/>
  <c r="U316" i="3" s="1"/>
  <c r="AK316" i="3" s="1"/>
  <c r="D316" i="3"/>
  <c r="C316" i="3"/>
  <c r="T316" i="3" s="1"/>
  <c r="B316" i="3"/>
  <c r="A316" i="3"/>
  <c r="S316" i="3" s="1"/>
  <c r="H315" i="3"/>
  <c r="W315" i="3" s="1"/>
  <c r="G315" i="3"/>
  <c r="E315" i="3"/>
  <c r="U315" i="3" s="1"/>
  <c r="AK315" i="3" s="1"/>
  <c r="D315" i="3"/>
  <c r="C315" i="3"/>
  <c r="T315" i="3" s="1"/>
  <c r="B315" i="3"/>
  <c r="A315" i="3"/>
  <c r="S315" i="3" s="1"/>
  <c r="H314" i="3"/>
  <c r="W314" i="3" s="1"/>
  <c r="G314" i="3"/>
  <c r="E314" i="3"/>
  <c r="U314" i="3" s="1"/>
  <c r="AK314" i="3" s="1"/>
  <c r="D314" i="3"/>
  <c r="C314" i="3"/>
  <c r="T314" i="3" s="1"/>
  <c r="B314" i="3"/>
  <c r="A314" i="3"/>
  <c r="S314" i="3" s="1"/>
  <c r="H313" i="3"/>
  <c r="W313" i="3" s="1"/>
  <c r="G313" i="3"/>
  <c r="E313" i="3"/>
  <c r="U313" i="3" s="1"/>
  <c r="AK313" i="3" s="1"/>
  <c r="D313" i="3"/>
  <c r="C313" i="3"/>
  <c r="T313" i="3" s="1"/>
  <c r="AJ313" i="3" s="1"/>
  <c r="B313" i="3"/>
  <c r="A313" i="3"/>
  <c r="S313" i="3" s="1"/>
  <c r="H312" i="3"/>
  <c r="W312" i="3" s="1"/>
  <c r="G312" i="3"/>
  <c r="E312" i="3"/>
  <c r="U312" i="3" s="1"/>
  <c r="AK312" i="3" s="1"/>
  <c r="D312" i="3"/>
  <c r="C312" i="3"/>
  <c r="T312" i="3" s="1"/>
  <c r="AJ312" i="3" s="1"/>
  <c r="B312" i="3"/>
  <c r="A312" i="3"/>
  <c r="S312" i="3" s="1"/>
  <c r="H311" i="3"/>
  <c r="W311" i="3" s="1"/>
  <c r="G311" i="3"/>
  <c r="E311" i="3"/>
  <c r="U311" i="3" s="1"/>
  <c r="AK311" i="3" s="1"/>
  <c r="D311" i="3"/>
  <c r="C311" i="3"/>
  <c r="T311" i="3" s="1"/>
  <c r="AJ311" i="3" s="1"/>
  <c r="B311" i="3"/>
  <c r="A311" i="3"/>
  <c r="S311" i="3" s="1"/>
  <c r="H310" i="3"/>
  <c r="W310" i="3" s="1"/>
  <c r="G310" i="3"/>
  <c r="E310" i="3"/>
  <c r="U310" i="3" s="1"/>
  <c r="AK310" i="3" s="1"/>
  <c r="D310" i="3"/>
  <c r="C310" i="3"/>
  <c r="T310" i="3" s="1"/>
  <c r="AJ310" i="3" s="1"/>
  <c r="B310" i="3"/>
  <c r="A310" i="3"/>
  <c r="S310" i="3" s="1"/>
  <c r="H309" i="3"/>
  <c r="W309" i="3" s="1"/>
  <c r="G309" i="3"/>
  <c r="E309" i="3"/>
  <c r="U309" i="3" s="1"/>
  <c r="AK309" i="3" s="1"/>
  <c r="D309" i="3"/>
  <c r="C309" i="3"/>
  <c r="T309" i="3" s="1"/>
  <c r="AJ309" i="3" s="1"/>
  <c r="B309" i="3"/>
  <c r="A309" i="3"/>
  <c r="S309" i="3" s="1"/>
  <c r="H308" i="3"/>
  <c r="W308" i="3" s="1"/>
  <c r="G308" i="3"/>
  <c r="E308" i="3"/>
  <c r="U308" i="3" s="1"/>
  <c r="AK308" i="3" s="1"/>
  <c r="D308" i="3"/>
  <c r="C308" i="3"/>
  <c r="T308" i="3" s="1"/>
  <c r="AJ308" i="3" s="1"/>
  <c r="B308" i="3"/>
  <c r="A308" i="3"/>
  <c r="S308" i="3" s="1"/>
  <c r="H307" i="3"/>
  <c r="W307" i="3" s="1"/>
  <c r="G307" i="3"/>
  <c r="E307" i="3"/>
  <c r="U307" i="3" s="1"/>
  <c r="AK307" i="3" s="1"/>
  <c r="D307" i="3"/>
  <c r="C307" i="3"/>
  <c r="T307" i="3" s="1"/>
  <c r="B307" i="3"/>
  <c r="A307" i="3"/>
  <c r="S307" i="3" s="1"/>
  <c r="H306" i="3"/>
  <c r="W306" i="3" s="1"/>
  <c r="G306" i="3"/>
  <c r="E306" i="3"/>
  <c r="U306" i="3" s="1"/>
  <c r="AK306" i="3" s="1"/>
  <c r="D306" i="3"/>
  <c r="C306" i="3"/>
  <c r="T306" i="3" s="1"/>
  <c r="AJ306" i="3" s="1"/>
  <c r="B306" i="3"/>
  <c r="A306" i="3"/>
  <c r="S306" i="3" s="1"/>
  <c r="H305" i="3"/>
  <c r="W305" i="3" s="1"/>
  <c r="G305" i="3"/>
  <c r="E305" i="3"/>
  <c r="U305" i="3" s="1"/>
  <c r="AK305" i="3" s="1"/>
  <c r="D305" i="3"/>
  <c r="C305" i="3"/>
  <c r="T305" i="3" s="1"/>
  <c r="B305" i="3"/>
  <c r="A305" i="3"/>
  <c r="S305" i="3" s="1"/>
  <c r="H304" i="3"/>
  <c r="W304" i="3" s="1"/>
  <c r="G304" i="3"/>
  <c r="E304" i="3"/>
  <c r="U304" i="3" s="1"/>
  <c r="AK304" i="3" s="1"/>
  <c r="D304" i="3"/>
  <c r="C304" i="3"/>
  <c r="T304" i="3" s="1"/>
  <c r="AJ304" i="3" s="1"/>
  <c r="B304" i="3"/>
  <c r="A304" i="3"/>
  <c r="S304" i="3" s="1"/>
  <c r="H303" i="3"/>
  <c r="W303" i="3" s="1"/>
  <c r="G303" i="3"/>
  <c r="E303" i="3"/>
  <c r="U303" i="3" s="1"/>
  <c r="AK303" i="3" s="1"/>
  <c r="D303" i="3"/>
  <c r="C303" i="3"/>
  <c r="T303" i="3" s="1"/>
  <c r="B303" i="3"/>
  <c r="H302" i="3"/>
  <c r="W302" i="3" s="1"/>
  <c r="G302" i="3"/>
  <c r="E302" i="3"/>
  <c r="U302" i="3" s="1"/>
  <c r="AK302" i="3" s="1"/>
  <c r="D302" i="3"/>
  <c r="C302" i="3"/>
  <c r="T302" i="3" s="1"/>
  <c r="AJ302" i="3" s="1"/>
  <c r="B302" i="3"/>
  <c r="A302" i="3"/>
  <c r="S302" i="3" s="1"/>
  <c r="H301" i="3"/>
  <c r="G301" i="3"/>
  <c r="E301" i="3"/>
  <c r="D301" i="3"/>
  <c r="C301" i="3"/>
  <c r="B301" i="3"/>
  <c r="A301" i="3"/>
  <c r="A300" i="3"/>
  <c r="AB302" i="3" s="1"/>
  <c r="AB303" i="3" s="1"/>
  <c r="AC299" i="3"/>
  <c r="AD299" i="3" s="1"/>
  <c r="AH297" i="3"/>
  <c r="AG297" i="3"/>
  <c r="AF297" i="3"/>
  <c r="AE297" i="3"/>
  <c r="AC297" i="3"/>
  <c r="AD297" i="3" s="1"/>
  <c r="AH296" i="3"/>
  <c r="AG296" i="3"/>
  <c r="AI296" i="3" s="1"/>
  <c r="AF296" i="3"/>
  <c r="AE296" i="3"/>
  <c r="AH295" i="3"/>
  <c r="AG295" i="3"/>
  <c r="AF295" i="3"/>
  <c r="AE295" i="3"/>
  <c r="AH294" i="3"/>
  <c r="AG294" i="3"/>
  <c r="AF294" i="3"/>
  <c r="AE294" i="3"/>
  <c r="AC294" i="3"/>
  <c r="AD294" i="3" s="1"/>
  <c r="AH293" i="3"/>
  <c r="AG293" i="3"/>
  <c r="AF293" i="3"/>
  <c r="AE293" i="3"/>
  <c r="AH292" i="3"/>
  <c r="AG292" i="3"/>
  <c r="AF292" i="3"/>
  <c r="AE292" i="3"/>
  <c r="AC292" i="3"/>
  <c r="AD292" i="3" s="1"/>
  <c r="AH291" i="3"/>
  <c r="AG291" i="3"/>
  <c r="AF291" i="3"/>
  <c r="AE291" i="3"/>
  <c r="AH290" i="3"/>
  <c r="AG290" i="3"/>
  <c r="AF290" i="3"/>
  <c r="AE290" i="3"/>
  <c r="AH289" i="3"/>
  <c r="AG289" i="3"/>
  <c r="AF289" i="3"/>
  <c r="AE289" i="3"/>
  <c r="AC289" i="3"/>
  <c r="AH288" i="3"/>
  <c r="AG288" i="3"/>
  <c r="AF288" i="3"/>
  <c r="AE288" i="3"/>
  <c r="AH287" i="3"/>
  <c r="AG287" i="3"/>
  <c r="AF287" i="3"/>
  <c r="AE287" i="3"/>
  <c r="AH286" i="3"/>
  <c r="AG286" i="3"/>
  <c r="AF286" i="3"/>
  <c r="AE286" i="3"/>
  <c r="AH285" i="3"/>
  <c r="AG285" i="3"/>
  <c r="AI285" i="3" s="1"/>
  <c r="AF285" i="3"/>
  <c r="AE285" i="3"/>
  <c r="AH284" i="3"/>
  <c r="AG284" i="3"/>
  <c r="AF284" i="3"/>
  <c r="AE284" i="3"/>
  <c r="AH283" i="3"/>
  <c r="AG283" i="3"/>
  <c r="AF283" i="3"/>
  <c r="AE283" i="3"/>
  <c r="AH282" i="3"/>
  <c r="AG282" i="3"/>
  <c r="AF282" i="3"/>
  <c r="AE282" i="3"/>
  <c r="AH281" i="3"/>
  <c r="AG281" i="3"/>
  <c r="AF281" i="3"/>
  <c r="AE281" i="3"/>
  <c r="W281" i="3"/>
  <c r="AH280" i="3"/>
  <c r="AG280" i="3"/>
  <c r="AF280" i="3"/>
  <c r="AH279" i="3"/>
  <c r="AG279" i="3"/>
  <c r="AF279" i="3"/>
  <c r="AE279" i="3"/>
  <c r="AK278" i="3"/>
  <c r="AJ278" i="3"/>
  <c r="AH278" i="3"/>
  <c r="AG278" i="3"/>
  <c r="AF278" i="3"/>
  <c r="AE278" i="3"/>
  <c r="H299" i="3"/>
  <c r="W299" i="3" s="1"/>
  <c r="G299" i="3"/>
  <c r="E299" i="3"/>
  <c r="U299" i="3" s="1"/>
  <c r="D299" i="3"/>
  <c r="C299" i="3"/>
  <c r="T299" i="3" s="1"/>
  <c r="B299" i="3"/>
  <c r="A299" i="3"/>
  <c r="S299" i="3" s="1"/>
  <c r="H298" i="3"/>
  <c r="W298" i="3" s="1"/>
  <c r="AI299" i="3" s="1"/>
  <c r="G298" i="3"/>
  <c r="E298" i="3"/>
  <c r="AC282" i="3" s="1"/>
  <c r="AD282" i="3" s="1"/>
  <c r="D298" i="3"/>
  <c r="C298" i="3"/>
  <c r="B298" i="3"/>
  <c r="A298" i="3"/>
  <c r="S298" i="3" s="1"/>
  <c r="H297" i="3"/>
  <c r="W297" i="3" s="1"/>
  <c r="G297" i="3"/>
  <c r="E297" i="3"/>
  <c r="U297" i="3" s="1"/>
  <c r="AK297" i="3" s="1"/>
  <c r="D297" i="3"/>
  <c r="C297" i="3"/>
  <c r="T297" i="3" s="1"/>
  <c r="B297" i="3"/>
  <c r="A297" i="3"/>
  <c r="S297" i="3" s="1"/>
  <c r="H296" i="3"/>
  <c r="W296" i="3" s="1"/>
  <c r="G296" i="3"/>
  <c r="E296" i="3"/>
  <c r="U296" i="3" s="1"/>
  <c r="AK296" i="3" s="1"/>
  <c r="D296" i="3"/>
  <c r="C296" i="3"/>
  <c r="T296" i="3" s="1"/>
  <c r="B296" i="3"/>
  <c r="A296" i="3"/>
  <c r="S296" i="3" s="1"/>
  <c r="H295" i="3"/>
  <c r="W295" i="3" s="1"/>
  <c r="G295" i="3"/>
  <c r="E295" i="3"/>
  <c r="U295" i="3" s="1"/>
  <c r="AK295" i="3" s="1"/>
  <c r="D295" i="3"/>
  <c r="C295" i="3"/>
  <c r="T295" i="3" s="1"/>
  <c r="B295" i="3"/>
  <c r="A295" i="3"/>
  <c r="S295" i="3" s="1"/>
  <c r="H294" i="3"/>
  <c r="W294" i="3" s="1"/>
  <c r="G294" i="3"/>
  <c r="E294" i="3"/>
  <c r="U294" i="3" s="1"/>
  <c r="AK294" i="3" s="1"/>
  <c r="D294" i="3"/>
  <c r="C294" i="3"/>
  <c r="T294" i="3" s="1"/>
  <c r="B294" i="3"/>
  <c r="A294" i="3"/>
  <c r="S294" i="3" s="1"/>
  <c r="H293" i="3"/>
  <c r="W293" i="3" s="1"/>
  <c r="G293" i="3"/>
  <c r="E293" i="3"/>
  <c r="U293" i="3" s="1"/>
  <c r="AK293" i="3" s="1"/>
  <c r="D293" i="3"/>
  <c r="C293" i="3"/>
  <c r="T293" i="3" s="1"/>
  <c r="B293" i="3"/>
  <c r="A293" i="3"/>
  <c r="S293" i="3" s="1"/>
  <c r="H292" i="3"/>
  <c r="W292" i="3" s="1"/>
  <c r="G292" i="3"/>
  <c r="E292" i="3"/>
  <c r="U292" i="3" s="1"/>
  <c r="AK292" i="3" s="1"/>
  <c r="D292" i="3"/>
  <c r="C292" i="3"/>
  <c r="T292" i="3" s="1"/>
  <c r="B292" i="3"/>
  <c r="A292" i="3"/>
  <c r="S292" i="3" s="1"/>
  <c r="H291" i="3"/>
  <c r="W291" i="3" s="1"/>
  <c r="G291" i="3"/>
  <c r="E291" i="3"/>
  <c r="U291" i="3" s="1"/>
  <c r="AK291" i="3" s="1"/>
  <c r="D291" i="3"/>
  <c r="C291" i="3"/>
  <c r="T291" i="3" s="1"/>
  <c r="B291" i="3"/>
  <c r="A291" i="3"/>
  <c r="S291" i="3" s="1"/>
  <c r="H290" i="3"/>
  <c r="W290" i="3" s="1"/>
  <c r="G290" i="3"/>
  <c r="E290" i="3"/>
  <c r="U290" i="3" s="1"/>
  <c r="AK290" i="3" s="1"/>
  <c r="D290" i="3"/>
  <c r="C290" i="3"/>
  <c r="T290" i="3" s="1"/>
  <c r="AJ290" i="3" s="1"/>
  <c r="B290" i="3"/>
  <c r="A290" i="3"/>
  <c r="S290" i="3" s="1"/>
  <c r="H289" i="3"/>
  <c r="W289" i="3" s="1"/>
  <c r="G289" i="3"/>
  <c r="E289" i="3"/>
  <c r="U289" i="3" s="1"/>
  <c r="AK289" i="3" s="1"/>
  <c r="D289" i="3"/>
  <c r="C289" i="3"/>
  <c r="T289" i="3" s="1"/>
  <c r="AJ289" i="3" s="1"/>
  <c r="B289" i="3"/>
  <c r="A289" i="3"/>
  <c r="S289" i="3" s="1"/>
  <c r="H288" i="3"/>
  <c r="W288" i="3" s="1"/>
  <c r="G288" i="3"/>
  <c r="E288" i="3"/>
  <c r="U288" i="3" s="1"/>
  <c r="AK288" i="3" s="1"/>
  <c r="D288" i="3"/>
  <c r="C288" i="3"/>
  <c r="T288" i="3" s="1"/>
  <c r="B288" i="3"/>
  <c r="A288" i="3"/>
  <c r="S288" i="3" s="1"/>
  <c r="H287" i="3"/>
  <c r="W287" i="3" s="1"/>
  <c r="G287" i="3"/>
  <c r="E287" i="3"/>
  <c r="U287" i="3" s="1"/>
  <c r="AK287" i="3" s="1"/>
  <c r="D287" i="3"/>
  <c r="C287" i="3"/>
  <c r="T287" i="3" s="1"/>
  <c r="AJ287" i="3" s="1"/>
  <c r="B287" i="3"/>
  <c r="A287" i="3"/>
  <c r="S287" i="3" s="1"/>
  <c r="H286" i="3"/>
  <c r="W286" i="3" s="1"/>
  <c r="G286" i="3"/>
  <c r="E286" i="3"/>
  <c r="U286" i="3" s="1"/>
  <c r="AK286" i="3" s="1"/>
  <c r="D286" i="3"/>
  <c r="C286" i="3"/>
  <c r="T286" i="3" s="1"/>
  <c r="B286" i="3"/>
  <c r="A286" i="3"/>
  <c r="S286" i="3" s="1"/>
  <c r="H285" i="3"/>
  <c r="W285" i="3" s="1"/>
  <c r="G285" i="3"/>
  <c r="E285" i="3"/>
  <c r="U285" i="3" s="1"/>
  <c r="AK285" i="3" s="1"/>
  <c r="D285" i="3"/>
  <c r="C285" i="3"/>
  <c r="T285" i="3" s="1"/>
  <c r="AJ285" i="3" s="1"/>
  <c r="B285" i="3"/>
  <c r="A285" i="3"/>
  <c r="S285" i="3" s="1"/>
  <c r="H284" i="3"/>
  <c r="W284" i="3" s="1"/>
  <c r="G284" i="3"/>
  <c r="E284" i="3"/>
  <c r="U284" i="3" s="1"/>
  <c r="AK284" i="3" s="1"/>
  <c r="D284" i="3"/>
  <c r="C284" i="3"/>
  <c r="T284" i="3" s="1"/>
  <c r="B284" i="3"/>
  <c r="A284" i="3"/>
  <c r="S284" i="3" s="1"/>
  <c r="H283" i="3"/>
  <c r="W283" i="3" s="1"/>
  <c r="G283" i="3"/>
  <c r="E283" i="3"/>
  <c r="U283" i="3" s="1"/>
  <c r="AK283" i="3" s="1"/>
  <c r="D283" i="3"/>
  <c r="C283" i="3"/>
  <c r="T283" i="3" s="1"/>
  <c r="AJ283" i="3" s="1"/>
  <c r="B283" i="3"/>
  <c r="A283" i="3"/>
  <c r="S283" i="3" s="1"/>
  <c r="H282" i="3"/>
  <c r="W282" i="3" s="1"/>
  <c r="G282" i="3"/>
  <c r="E282" i="3"/>
  <c r="U282" i="3" s="1"/>
  <c r="AK282" i="3" s="1"/>
  <c r="D282" i="3"/>
  <c r="C282" i="3"/>
  <c r="T282" i="3" s="1"/>
  <c r="AJ282" i="3" s="1"/>
  <c r="B282" i="3"/>
  <c r="A282" i="3"/>
  <c r="S282" i="3" s="1"/>
  <c r="H281" i="3"/>
  <c r="G281" i="3"/>
  <c r="E281" i="3"/>
  <c r="U281" i="3" s="1"/>
  <c r="AK281" i="3" s="1"/>
  <c r="D281" i="3"/>
  <c r="C281" i="3"/>
  <c r="T281" i="3" s="1"/>
  <c r="AJ281" i="3" s="1"/>
  <c r="B281" i="3"/>
  <c r="A281" i="3"/>
  <c r="S281" i="3" s="1"/>
  <c r="H280" i="3"/>
  <c r="W280" i="3" s="1"/>
  <c r="G280" i="3"/>
  <c r="E280" i="3"/>
  <c r="U280" i="3" s="1"/>
  <c r="AK280" i="3" s="1"/>
  <c r="D280" i="3"/>
  <c r="C280" i="3"/>
  <c r="T280" i="3" s="1"/>
  <c r="B280" i="3"/>
  <c r="H279" i="3"/>
  <c r="W279" i="3" s="1"/>
  <c r="G279" i="3"/>
  <c r="E279" i="3"/>
  <c r="U279" i="3" s="1"/>
  <c r="AK279" i="3" s="1"/>
  <c r="D279" i="3"/>
  <c r="C279" i="3"/>
  <c r="T279" i="3" s="1"/>
  <c r="AJ279" i="3" s="1"/>
  <c r="B279" i="3"/>
  <c r="A279" i="3"/>
  <c r="S279" i="3" s="1"/>
  <c r="H278" i="3"/>
  <c r="G278" i="3"/>
  <c r="E278" i="3"/>
  <c r="D278" i="3"/>
  <c r="C278" i="3"/>
  <c r="B278" i="3"/>
  <c r="A278" i="3"/>
  <c r="A277" i="3"/>
  <c r="AB279" i="3" s="1"/>
  <c r="AB280" i="3" s="1"/>
  <c r="AC276" i="3"/>
  <c r="AD276" i="3" s="1"/>
  <c r="AH274" i="3"/>
  <c r="AG274" i="3"/>
  <c r="AF274" i="3"/>
  <c r="AE274" i="3"/>
  <c r="AC274" i="3"/>
  <c r="AD274" i="3" s="1"/>
  <c r="AH273" i="3"/>
  <c r="AG273" i="3"/>
  <c r="AF273" i="3"/>
  <c r="AE273" i="3"/>
  <c r="AH272" i="3"/>
  <c r="AG272" i="3"/>
  <c r="AF272" i="3"/>
  <c r="AE272" i="3"/>
  <c r="AH271" i="3"/>
  <c r="AG271" i="3"/>
  <c r="AF271" i="3"/>
  <c r="AE271" i="3"/>
  <c r="AC271" i="3"/>
  <c r="AD271" i="3" s="1"/>
  <c r="AH270" i="3"/>
  <c r="AG270" i="3"/>
  <c r="AF270" i="3"/>
  <c r="AE270" i="3"/>
  <c r="AH269" i="3"/>
  <c r="AG269" i="3"/>
  <c r="AF269" i="3"/>
  <c r="AE269" i="3"/>
  <c r="AC269" i="3"/>
  <c r="AD269" i="3" s="1"/>
  <c r="AH268" i="3"/>
  <c r="AG268" i="3"/>
  <c r="AF268" i="3"/>
  <c r="AE268" i="3"/>
  <c r="AH267" i="3"/>
  <c r="AI267" i="3" s="1"/>
  <c r="AG267" i="3"/>
  <c r="AF267" i="3"/>
  <c r="AE267" i="3"/>
  <c r="AH266" i="3"/>
  <c r="AG266" i="3"/>
  <c r="AF266" i="3"/>
  <c r="AE266" i="3"/>
  <c r="AC266" i="3"/>
  <c r="AH265" i="3"/>
  <c r="AG265" i="3"/>
  <c r="AF265" i="3"/>
  <c r="AE265" i="3"/>
  <c r="AH264" i="3"/>
  <c r="AG264" i="3"/>
  <c r="AF264" i="3"/>
  <c r="AE264" i="3"/>
  <c r="AH263" i="3"/>
  <c r="AG263" i="3"/>
  <c r="AF263" i="3"/>
  <c r="AE263" i="3"/>
  <c r="AH262" i="3"/>
  <c r="AG262" i="3"/>
  <c r="AF262" i="3"/>
  <c r="AE262" i="3"/>
  <c r="AH261" i="3"/>
  <c r="AG261" i="3"/>
  <c r="AF261" i="3"/>
  <c r="AE261" i="3"/>
  <c r="AH260" i="3"/>
  <c r="AG260" i="3"/>
  <c r="AF260" i="3"/>
  <c r="AE260" i="3"/>
  <c r="AH259" i="3"/>
  <c r="AG259" i="3"/>
  <c r="AF259" i="3"/>
  <c r="AE259" i="3"/>
  <c r="AH258" i="3"/>
  <c r="AG258" i="3"/>
  <c r="AF258" i="3"/>
  <c r="AE258" i="3"/>
  <c r="AH257" i="3"/>
  <c r="AG257" i="3"/>
  <c r="AF257" i="3"/>
  <c r="AH256" i="3"/>
  <c r="AG256" i="3"/>
  <c r="AF256" i="3"/>
  <c r="AE256" i="3"/>
  <c r="AK255" i="3"/>
  <c r="AJ255" i="3"/>
  <c r="AH255" i="3"/>
  <c r="AG255" i="3"/>
  <c r="AF255" i="3"/>
  <c r="AE255" i="3"/>
  <c r="H276" i="3"/>
  <c r="W276" i="3" s="1"/>
  <c r="G276" i="3"/>
  <c r="E276" i="3"/>
  <c r="D276" i="3"/>
  <c r="C276" i="3"/>
  <c r="T276" i="3" s="1"/>
  <c r="B276" i="3"/>
  <c r="A276" i="3"/>
  <c r="S276" i="3" s="1"/>
  <c r="H275" i="3"/>
  <c r="W275" i="3" s="1"/>
  <c r="AI276" i="3" s="1"/>
  <c r="G275" i="3"/>
  <c r="E275" i="3"/>
  <c r="U275" i="3" s="1"/>
  <c r="AH276" i="3" s="1"/>
  <c r="D275" i="3"/>
  <c r="C275" i="3"/>
  <c r="B275" i="3"/>
  <c r="A275" i="3"/>
  <c r="S275" i="3" s="1"/>
  <c r="H274" i="3"/>
  <c r="W274" i="3" s="1"/>
  <c r="G274" i="3"/>
  <c r="E274" i="3"/>
  <c r="U274" i="3" s="1"/>
  <c r="AK274" i="3" s="1"/>
  <c r="D274" i="3"/>
  <c r="C274" i="3"/>
  <c r="T274" i="3" s="1"/>
  <c r="B274" i="3"/>
  <c r="A274" i="3"/>
  <c r="S274" i="3" s="1"/>
  <c r="H273" i="3"/>
  <c r="W273" i="3" s="1"/>
  <c r="G273" i="3"/>
  <c r="E273" i="3"/>
  <c r="U273" i="3" s="1"/>
  <c r="AK273" i="3" s="1"/>
  <c r="D273" i="3"/>
  <c r="C273" i="3"/>
  <c r="T273" i="3" s="1"/>
  <c r="B273" i="3"/>
  <c r="A273" i="3"/>
  <c r="S273" i="3" s="1"/>
  <c r="H272" i="3"/>
  <c r="W272" i="3" s="1"/>
  <c r="G272" i="3"/>
  <c r="E272" i="3"/>
  <c r="U272" i="3" s="1"/>
  <c r="AK272" i="3" s="1"/>
  <c r="D272" i="3"/>
  <c r="C272" i="3"/>
  <c r="T272" i="3" s="1"/>
  <c r="AJ272" i="3" s="1"/>
  <c r="B272" i="3"/>
  <c r="A272" i="3"/>
  <c r="S272" i="3" s="1"/>
  <c r="H271" i="3"/>
  <c r="W271" i="3" s="1"/>
  <c r="G271" i="3"/>
  <c r="E271" i="3"/>
  <c r="U271" i="3" s="1"/>
  <c r="AK271" i="3" s="1"/>
  <c r="D271" i="3"/>
  <c r="C271" i="3"/>
  <c r="T271" i="3" s="1"/>
  <c r="X271" i="3" s="1"/>
  <c r="B271" i="3"/>
  <c r="A271" i="3"/>
  <c r="S271" i="3" s="1"/>
  <c r="H270" i="3"/>
  <c r="W270" i="3" s="1"/>
  <c r="G270" i="3"/>
  <c r="E270" i="3"/>
  <c r="U270" i="3" s="1"/>
  <c r="AK270" i="3" s="1"/>
  <c r="D270" i="3"/>
  <c r="C270" i="3"/>
  <c r="T270" i="3" s="1"/>
  <c r="B270" i="3"/>
  <c r="A270" i="3"/>
  <c r="S270" i="3" s="1"/>
  <c r="H269" i="3"/>
  <c r="W269" i="3" s="1"/>
  <c r="G269" i="3"/>
  <c r="E269" i="3"/>
  <c r="U269" i="3" s="1"/>
  <c r="AK269" i="3" s="1"/>
  <c r="D269" i="3"/>
  <c r="C269" i="3"/>
  <c r="T269" i="3" s="1"/>
  <c r="B269" i="3"/>
  <c r="A269" i="3"/>
  <c r="S269" i="3" s="1"/>
  <c r="H268" i="3"/>
  <c r="W268" i="3" s="1"/>
  <c r="G268" i="3"/>
  <c r="E268" i="3"/>
  <c r="U268" i="3" s="1"/>
  <c r="AK268" i="3" s="1"/>
  <c r="D268" i="3"/>
  <c r="C268" i="3"/>
  <c r="T268" i="3" s="1"/>
  <c r="B268" i="3"/>
  <c r="A268" i="3"/>
  <c r="S268" i="3" s="1"/>
  <c r="H267" i="3"/>
  <c r="W267" i="3" s="1"/>
  <c r="G267" i="3"/>
  <c r="E267" i="3"/>
  <c r="U267" i="3" s="1"/>
  <c r="AK267" i="3" s="1"/>
  <c r="D267" i="3"/>
  <c r="C267" i="3"/>
  <c r="T267" i="3" s="1"/>
  <c r="B267" i="3"/>
  <c r="A267" i="3"/>
  <c r="S267" i="3" s="1"/>
  <c r="H266" i="3"/>
  <c r="W266" i="3" s="1"/>
  <c r="G266" i="3"/>
  <c r="E266" i="3"/>
  <c r="U266" i="3" s="1"/>
  <c r="AK266" i="3" s="1"/>
  <c r="D266" i="3"/>
  <c r="C266" i="3"/>
  <c r="T266" i="3" s="1"/>
  <c r="B266" i="3"/>
  <c r="A266" i="3"/>
  <c r="S266" i="3" s="1"/>
  <c r="H265" i="3"/>
  <c r="W265" i="3" s="1"/>
  <c r="G265" i="3"/>
  <c r="E265" i="3"/>
  <c r="U265" i="3" s="1"/>
  <c r="AK265" i="3" s="1"/>
  <c r="D265" i="3"/>
  <c r="C265" i="3"/>
  <c r="T265" i="3" s="1"/>
  <c r="X265" i="3" s="1"/>
  <c r="B265" i="3"/>
  <c r="A265" i="3"/>
  <c r="S265" i="3" s="1"/>
  <c r="H264" i="3"/>
  <c r="W264" i="3" s="1"/>
  <c r="G264" i="3"/>
  <c r="E264" i="3"/>
  <c r="U264" i="3" s="1"/>
  <c r="AK264" i="3" s="1"/>
  <c r="D264" i="3"/>
  <c r="C264" i="3"/>
  <c r="T264" i="3" s="1"/>
  <c r="AJ264" i="3" s="1"/>
  <c r="B264" i="3"/>
  <c r="A264" i="3"/>
  <c r="S264" i="3" s="1"/>
  <c r="H263" i="3"/>
  <c r="W263" i="3" s="1"/>
  <c r="G263" i="3"/>
  <c r="E263" i="3"/>
  <c r="U263" i="3" s="1"/>
  <c r="AK263" i="3" s="1"/>
  <c r="D263" i="3"/>
  <c r="C263" i="3"/>
  <c r="T263" i="3" s="1"/>
  <c r="B263" i="3"/>
  <c r="A263" i="3"/>
  <c r="S263" i="3" s="1"/>
  <c r="H262" i="3"/>
  <c r="W262" i="3" s="1"/>
  <c r="G262" i="3"/>
  <c r="E262" i="3"/>
  <c r="U262" i="3" s="1"/>
  <c r="AK262" i="3" s="1"/>
  <c r="D262" i="3"/>
  <c r="C262" i="3"/>
  <c r="T262" i="3" s="1"/>
  <c r="B262" i="3"/>
  <c r="A262" i="3"/>
  <c r="S262" i="3" s="1"/>
  <c r="H261" i="3"/>
  <c r="W261" i="3" s="1"/>
  <c r="G261" i="3"/>
  <c r="E261" i="3"/>
  <c r="U261" i="3" s="1"/>
  <c r="AK261" i="3" s="1"/>
  <c r="D261" i="3"/>
  <c r="C261" i="3"/>
  <c r="T261" i="3" s="1"/>
  <c r="B261" i="3"/>
  <c r="A261" i="3"/>
  <c r="S261" i="3" s="1"/>
  <c r="H260" i="3"/>
  <c r="W260" i="3" s="1"/>
  <c r="G260" i="3"/>
  <c r="E260" i="3"/>
  <c r="U260" i="3" s="1"/>
  <c r="AK260" i="3" s="1"/>
  <c r="D260" i="3"/>
  <c r="C260" i="3"/>
  <c r="T260" i="3" s="1"/>
  <c r="X260" i="3" s="1"/>
  <c r="B260" i="3"/>
  <c r="A260" i="3"/>
  <c r="S260" i="3" s="1"/>
  <c r="H259" i="3"/>
  <c r="W259" i="3" s="1"/>
  <c r="G259" i="3"/>
  <c r="E259" i="3"/>
  <c r="U259" i="3" s="1"/>
  <c r="AK259" i="3" s="1"/>
  <c r="D259" i="3"/>
  <c r="C259" i="3"/>
  <c r="T259" i="3" s="1"/>
  <c r="B259" i="3"/>
  <c r="A259" i="3"/>
  <c r="S259" i="3" s="1"/>
  <c r="H258" i="3"/>
  <c r="W258" i="3" s="1"/>
  <c r="G258" i="3"/>
  <c r="E258" i="3"/>
  <c r="U258" i="3" s="1"/>
  <c r="AK258" i="3" s="1"/>
  <c r="D258" i="3"/>
  <c r="C258" i="3"/>
  <c r="T258" i="3" s="1"/>
  <c r="X258" i="3" s="1"/>
  <c r="B258" i="3"/>
  <c r="A258" i="3"/>
  <c r="S258" i="3" s="1"/>
  <c r="H257" i="3"/>
  <c r="W257" i="3" s="1"/>
  <c r="G257" i="3"/>
  <c r="E257" i="3"/>
  <c r="U257" i="3" s="1"/>
  <c r="AK257" i="3" s="1"/>
  <c r="D257" i="3"/>
  <c r="C257" i="3"/>
  <c r="T257" i="3" s="1"/>
  <c r="AJ257" i="3" s="1"/>
  <c r="B257" i="3"/>
  <c r="A257" i="3"/>
  <c r="S257" i="3" s="1"/>
  <c r="J280" i="3" s="1"/>
  <c r="A303" i="3" s="1"/>
  <c r="S303" i="3" s="1"/>
  <c r="J326" i="3" s="1"/>
  <c r="H256" i="3"/>
  <c r="W256" i="3" s="1"/>
  <c r="G256" i="3"/>
  <c r="E256" i="3"/>
  <c r="U256" i="3" s="1"/>
  <c r="AK256" i="3" s="1"/>
  <c r="D256" i="3"/>
  <c r="C256" i="3"/>
  <c r="T256" i="3" s="1"/>
  <c r="B256" i="3"/>
  <c r="A256" i="3"/>
  <c r="S256" i="3" s="1"/>
  <c r="H255" i="3"/>
  <c r="G255" i="3"/>
  <c r="E255" i="3"/>
  <c r="D255" i="3"/>
  <c r="C255" i="3"/>
  <c r="B255" i="3"/>
  <c r="A255" i="3"/>
  <c r="A254" i="3"/>
  <c r="AB256" i="3" s="1"/>
  <c r="AB257" i="3" s="1"/>
  <c r="AC253" i="3"/>
  <c r="AD253" i="3" s="1"/>
  <c r="AC251" i="3"/>
  <c r="AD251" i="3" s="1"/>
  <c r="AC248" i="3"/>
  <c r="AD248" i="3" s="1"/>
  <c r="AC246" i="3"/>
  <c r="AD246" i="3" s="1"/>
  <c r="AC243" i="3"/>
  <c r="AC230" i="3"/>
  <c r="AD230" i="3" s="1"/>
  <c r="AC228" i="3"/>
  <c r="AD228" i="3" s="1"/>
  <c r="AC225" i="3"/>
  <c r="AD225" i="3" s="1"/>
  <c r="AC223" i="3"/>
  <c r="AD223" i="3" s="1"/>
  <c r="AC220" i="3"/>
  <c r="AC207" i="3"/>
  <c r="AD207" i="3" s="1"/>
  <c r="AC205" i="3"/>
  <c r="AD205" i="3" s="1"/>
  <c r="AC202" i="3"/>
  <c r="AD202" i="3" s="1"/>
  <c r="AC200" i="3"/>
  <c r="AD200" i="3" s="1"/>
  <c r="AC197" i="3"/>
  <c r="AC184" i="3"/>
  <c r="AD184" i="3" s="1"/>
  <c r="AC182" i="3"/>
  <c r="AD182" i="3" s="1"/>
  <c r="AC179" i="3"/>
  <c r="AD179" i="3" s="1"/>
  <c r="AC177" i="3"/>
  <c r="AD177" i="3" s="1"/>
  <c r="AC174" i="3"/>
  <c r="AC161" i="3"/>
  <c r="AD161" i="3" s="1"/>
  <c r="AC159" i="3"/>
  <c r="AD159" i="3" s="1"/>
  <c r="AC156" i="3"/>
  <c r="AD156" i="3" s="1"/>
  <c r="AC154" i="3"/>
  <c r="AD154" i="3" s="1"/>
  <c r="AC151" i="3"/>
  <c r="AC138" i="3"/>
  <c r="AD138" i="3" s="1"/>
  <c r="AC136" i="3"/>
  <c r="AD136" i="3" s="1"/>
  <c r="AC133" i="3"/>
  <c r="AD133" i="3" s="1"/>
  <c r="AC131" i="3"/>
  <c r="AD131" i="3" s="1"/>
  <c r="AC128" i="3"/>
  <c r="AC115" i="3"/>
  <c r="AD115" i="3" s="1"/>
  <c r="AC113" i="3"/>
  <c r="AD113" i="3" s="1"/>
  <c r="AC110" i="3"/>
  <c r="AD110" i="3" s="1"/>
  <c r="AC108" i="3"/>
  <c r="AD108" i="3" s="1"/>
  <c r="AC105" i="3"/>
  <c r="AC92" i="3"/>
  <c r="AD92" i="3" s="1"/>
  <c r="AC90" i="3"/>
  <c r="AD90" i="3" s="1"/>
  <c r="AC87" i="3"/>
  <c r="AD87" i="3" s="1"/>
  <c r="AC85" i="3"/>
  <c r="AD85" i="3" s="1"/>
  <c r="AC82" i="3"/>
  <c r="AC69" i="3"/>
  <c r="AD69" i="3" s="1"/>
  <c r="AC67" i="3"/>
  <c r="AD67" i="3" s="1"/>
  <c r="AC64" i="3"/>
  <c r="AD64" i="3" s="1"/>
  <c r="AC62" i="3"/>
  <c r="AD62" i="3" s="1"/>
  <c r="AC59" i="3"/>
  <c r="AC46" i="3"/>
  <c r="AD46" i="3" s="1"/>
  <c r="AC44" i="3"/>
  <c r="AD44" i="3" s="1"/>
  <c r="AC41" i="3"/>
  <c r="AD41" i="3" s="1"/>
  <c r="AC39" i="3"/>
  <c r="AD39" i="3" s="1"/>
  <c r="AC36" i="3"/>
  <c r="AC13" i="3"/>
  <c r="AC1" i="3"/>
  <c r="AE210" i="3"/>
  <c r="AF210" i="3"/>
  <c r="AG210" i="3"/>
  <c r="AI210" i="3" s="1"/>
  <c r="AH210" i="3"/>
  <c r="AE211" i="3"/>
  <c r="AF211" i="3"/>
  <c r="AG211" i="3"/>
  <c r="AH211" i="3"/>
  <c r="AI211" i="3" s="1"/>
  <c r="AE212" i="3"/>
  <c r="AF212" i="3"/>
  <c r="AG212" i="3"/>
  <c r="AH212" i="3"/>
  <c r="AE213" i="3"/>
  <c r="AF213" i="3"/>
  <c r="AG213" i="3"/>
  <c r="AH213" i="3"/>
  <c r="AE214" i="3"/>
  <c r="AF214" i="3"/>
  <c r="AG214" i="3"/>
  <c r="AI214" i="3" s="1"/>
  <c r="AH214" i="3"/>
  <c r="AE215" i="3"/>
  <c r="AF215" i="3"/>
  <c r="AG215" i="3"/>
  <c r="AH215" i="3"/>
  <c r="AE216" i="3"/>
  <c r="AF216" i="3"/>
  <c r="AG216" i="3"/>
  <c r="AI216" i="3" s="1"/>
  <c r="AH216" i="3"/>
  <c r="AE217" i="3"/>
  <c r="AF217" i="3"/>
  <c r="AG217" i="3"/>
  <c r="AH217" i="3"/>
  <c r="AI217" i="3" s="1"/>
  <c r="AE218" i="3"/>
  <c r="AF218" i="3"/>
  <c r="AG218" i="3"/>
  <c r="AI218" i="3" s="1"/>
  <c r="AH218" i="3"/>
  <c r="AE219" i="3"/>
  <c r="AF219" i="3"/>
  <c r="AG219" i="3"/>
  <c r="AH219" i="3"/>
  <c r="AI219" i="3" s="1"/>
  <c r="AE220" i="3"/>
  <c r="AF220" i="3"/>
  <c r="AG220" i="3"/>
  <c r="AI220" i="3" s="1"/>
  <c r="AH220" i="3"/>
  <c r="AE221" i="3"/>
  <c r="AF221" i="3"/>
  <c r="AG221" i="3"/>
  <c r="AH221" i="3"/>
  <c r="AE222" i="3"/>
  <c r="AF222" i="3"/>
  <c r="AG222" i="3"/>
  <c r="AI222" i="3" s="1"/>
  <c r="AH222" i="3"/>
  <c r="AE223" i="3"/>
  <c r="AF223" i="3"/>
  <c r="AG223" i="3"/>
  <c r="AH223" i="3"/>
  <c r="AE224" i="3"/>
  <c r="AF224" i="3"/>
  <c r="AG224" i="3"/>
  <c r="AH224" i="3"/>
  <c r="AE225" i="3"/>
  <c r="AF225" i="3"/>
  <c r="AG225" i="3"/>
  <c r="AH225" i="3"/>
  <c r="AE226" i="3"/>
  <c r="AF226" i="3"/>
  <c r="AG226" i="3"/>
  <c r="AI226" i="3" s="1"/>
  <c r="AH226" i="3"/>
  <c r="AE227" i="3"/>
  <c r="AF227" i="3"/>
  <c r="AG227" i="3"/>
  <c r="AH227" i="3"/>
  <c r="AE228" i="3"/>
  <c r="AF228" i="3"/>
  <c r="AG228" i="3"/>
  <c r="AI228" i="3" s="1"/>
  <c r="AH228" i="3"/>
  <c r="AE232" i="3"/>
  <c r="AF232" i="3"/>
  <c r="AG232" i="3"/>
  <c r="AH232" i="3"/>
  <c r="H253" i="3"/>
  <c r="W253" i="3" s="1"/>
  <c r="G253" i="3"/>
  <c r="E253" i="3"/>
  <c r="D253" i="3"/>
  <c r="C253" i="3"/>
  <c r="T253" i="3" s="1"/>
  <c r="B253" i="3"/>
  <c r="A253" i="3"/>
  <c r="S253" i="3" s="1"/>
  <c r="H252" i="3"/>
  <c r="G252" i="3"/>
  <c r="E252" i="3"/>
  <c r="D252" i="3"/>
  <c r="C252" i="3"/>
  <c r="T252" i="3" s="1"/>
  <c r="B252" i="3"/>
  <c r="A252" i="3"/>
  <c r="S252" i="3" s="1"/>
  <c r="H251" i="3"/>
  <c r="W251" i="3" s="1"/>
  <c r="G251" i="3"/>
  <c r="E251" i="3"/>
  <c r="U251" i="3" s="1"/>
  <c r="AK251" i="3" s="1"/>
  <c r="D251" i="3"/>
  <c r="C251" i="3"/>
  <c r="T251" i="3" s="1"/>
  <c r="B251" i="3"/>
  <c r="A251" i="3"/>
  <c r="S251" i="3" s="1"/>
  <c r="H250" i="3"/>
  <c r="W250" i="3" s="1"/>
  <c r="G250" i="3"/>
  <c r="E250" i="3"/>
  <c r="D250" i="3"/>
  <c r="C250" i="3"/>
  <c r="T250" i="3" s="1"/>
  <c r="X250" i="3" s="1"/>
  <c r="B250" i="3"/>
  <c r="A250" i="3"/>
  <c r="S250" i="3" s="1"/>
  <c r="H249" i="3"/>
  <c r="W249" i="3" s="1"/>
  <c r="G249" i="3"/>
  <c r="E249" i="3"/>
  <c r="U249" i="3" s="1"/>
  <c r="AK249" i="3" s="1"/>
  <c r="D249" i="3"/>
  <c r="C249" i="3"/>
  <c r="T249" i="3" s="1"/>
  <c r="B249" i="3"/>
  <c r="A249" i="3"/>
  <c r="S249" i="3" s="1"/>
  <c r="H248" i="3"/>
  <c r="W248" i="3" s="1"/>
  <c r="G248" i="3"/>
  <c r="E248" i="3"/>
  <c r="U248" i="3" s="1"/>
  <c r="D248" i="3"/>
  <c r="C248" i="3"/>
  <c r="B248" i="3"/>
  <c r="A248" i="3"/>
  <c r="S248" i="3" s="1"/>
  <c r="H247" i="3"/>
  <c r="W247" i="3" s="1"/>
  <c r="G247" i="3"/>
  <c r="E247" i="3"/>
  <c r="U247" i="3" s="1"/>
  <c r="D247" i="3"/>
  <c r="C247" i="3"/>
  <c r="T247" i="3" s="1"/>
  <c r="X247" i="3" s="1"/>
  <c r="B247" i="3"/>
  <c r="A247" i="3"/>
  <c r="S247" i="3" s="1"/>
  <c r="H246" i="3"/>
  <c r="W246" i="3" s="1"/>
  <c r="G246" i="3"/>
  <c r="E246" i="3"/>
  <c r="U246" i="3" s="1"/>
  <c r="D246" i="3"/>
  <c r="C246" i="3"/>
  <c r="T246" i="3" s="1"/>
  <c r="B246" i="3"/>
  <c r="A246" i="3"/>
  <c r="S246" i="3" s="1"/>
  <c r="H245" i="3"/>
  <c r="W245" i="3" s="1"/>
  <c r="G245" i="3"/>
  <c r="E245" i="3"/>
  <c r="U245" i="3" s="1"/>
  <c r="D245" i="3"/>
  <c r="C245" i="3"/>
  <c r="T245" i="3" s="1"/>
  <c r="B245" i="3"/>
  <c r="A245" i="3"/>
  <c r="S245" i="3" s="1"/>
  <c r="H244" i="3"/>
  <c r="W244" i="3" s="1"/>
  <c r="G244" i="3"/>
  <c r="E244" i="3"/>
  <c r="U244" i="3" s="1"/>
  <c r="D244" i="3"/>
  <c r="C244" i="3"/>
  <c r="T244" i="3" s="1"/>
  <c r="B244" i="3"/>
  <c r="A244" i="3"/>
  <c r="S244" i="3" s="1"/>
  <c r="H243" i="3"/>
  <c r="W243" i="3" s="1"/>
  <c r="G243" i="3"/>
  <c r="E243" i="3"/>
  <c r="U243" i="3" s="1"/>
  <c r="D243" i="3"/>
  <c r="C243" i="3"/>
  <c r="T243" i="3" s="1"/>
  <c r="B243" i="3"/>
  <c r="A243" i="3"/>
  <c r="S243" i="3" s="1"/>
  <c r="H242" i="3"/>
  <c r="W242" i="3" s="1"/>
  <c r="G242" i="3"/>
  <c r="E242" i="3"/>
  <c r="D242" i="3"/>
  <c r="C242" i="3"/>
  <c r="T242" i="3" s="1"/>
  <c r="X242" i="3" s="1"/>
  <c r="B242" i="3"/>
  <c r="A242" i="3"/>
  <c r="S242" i="3" s="1"/>
  <c r="H241" i="3"/>
  <c r="W241" i="3" s="1"/>
  <c r="G241" i="3"/>
  <c r="E241" i="3"/>
  <c r="U241" i="3" s="1"/>
  <c r="D241" i="3"/>
  <c r="C241" i="3"/>
  <c r="T241" i="3" s="1"/>
  <c r="B241" i="3"/>
  <c r="A241" i="3"/>
  <c r="S241" i="3" s="1"/>
  <c r="H240" i="3"/>
  <c r="W240" i="3" s="1"/>
  <c r="G240" i="3"/>
  <c r="E240" i="3"/>
  <c r="U240" i="3" s="1"/>
  <c r="D240" i="3"/>
  <c r="C240" i="3"/>
  <c r="B240" i="3"/>
  <c r="A240" i="3"/>
  <c r="S240" i="3" s="1"/>
  <c r="H239" i="3"/>
  <c r="W239" i="3" s="1"/>
  <c r="G239" i="3"/>
  <c r="E239" i="3"/>
  <c r="U239" i="3" s="1"/>
  <c r="D239" i="3"/>
  <c r="C239" i="3"/>
  <c r="T239" i="3" s="1"/>
  <c r="B239" i="3"/>
  <c r="A239" i="3"/>
  <c r="S239" i="3" s="1"/>
  <c r="H238" i="3"/>
  <c r="W238" i="3" s="1"/>
  <c r="G238" i="3"/>
  <c r="E238" i="3"/>
  <c r="U238" i="3" s="1"/>
  <c r="D238" i="3"/>
  <c r="C238" i="3"/>
  <c r="T238" i="3" s="1"/>
  <c r="B238" i="3"/>
  <c r="A238" i="3"/>
  <c r="S238" i="3" s="1"/>
  <c r="H237" i="3"/>
  <c r="W237" i="3" s="1"/>
  <c r="G237" i="3"/>
  <c r="E237" i="3"/>
  <c r="U237" i="3" s="1"/>
  <c r="D237" i="3"/>
  <c r="C237" i="3"/>
  <c r="T237" i="3" s="1"/>
  <c r="X237" i="3" s="1"/>
  <c r="B237" i="3"/>
  <c r="A237" i="3"/>
  <c r="S237" i="3" s="1"/>
  <c r="H236" i="3"/>
  <c r="W236" i="3" s="1"/>
  <c r="G236" i="3"/>
  <c r="E236" i="3"/>
  <c r="U236" i="3" s="1"/>
  <c r="D236" i="3"/>
  <c r="C236" i="3"/>
  <c r="T236" i="3" s="1"/>
  <c r="B236" i="3"/>
  <c r="A236" i="3"/>
  <c r="S236" i="3" s="1"/>
  <c r="H235" i="3"/>
  <c r="W235" i="3" s="1"/>
  <c r="G235" i="3"/>
  <c r="E235" i="3"/>
  <c r="U235" i="3" s="1"/>
  <c r="D235" i="3"/>
  <c r="C235" i="3"/>
  <c r="T235" i="3" s="1"/>
  <c r="B235" i="3"/>
  <c r="A235" i="3"/>
  <c r="S235" i="3" s="1"/>
  <c r="H234" i="3"/>
  <c r="W234" i="3" s="1"/>
  <c r="G234" i="3"/>
  <c r="E234" i="3"/>
  <c r="D234" i="3"/>
  <c r="C234" i="3"/>
  <c r="T234" i="3" s="1"/>
  <c r="X234" i="3" s="1"/>
  <c r="B234" i="3"/>
  <c r="A234" i="3"/>
  <c r="S234" i="3" s="1"/>
  <c r="J257" i="3" s="1"/>
  <c r="H233" i="3"/>
  <c r="W233" i="3" s="1"/>
  <c r="G233" i="3"/>
  <c r="E233" i="3"/>
  <c r="U233" i="3" s="1"/>
  <c r="AK233" i="3" s="1"/>
  <c r="D233" i="3"/>
  <c r="C233" i="3"/>
  <c r="T233" i="3" s="1"/>
  <c r="B233" i="3"/>
  <c r="A233" i="3"/>
  <c r="S233" i="3" s="1"/>
  <c r="H232" i="3"/>
  <c r="G232" i="3"/>
  <c r="E232" i="3"/>
  <c r="D232" i="3"/>
  <c r="C232" i="3"/>
  <c r="B232" i="3"/>
  <c r="A232" i="3"/>
  <c r="A231" i="3"/>
  <c r="AC231" i="3" s="1"/>
  <c r="H230" i="3"/>
  <c r="G230" i="3"/>
  <c r="E230" i="3"/>
  <c r="D230" i="3"/>
  <c r="C230" i="3"/>
  <c r="B230" i="3"/>
  <c r="A230" i="3"/>
  <c r="S230" i="3" s="1"/>
  <c r="H229" i="3"/>
  <c r="W229" i="3" s="1"/>
  <c r="AI230" i="3" s="1"/>
  <c r="G229" i="3"/>
  <c r="E229" i="3"/>
  <c r="D229" i="3"/>
  <c r="C229" i="3"/>
  <c r="B229" i="3"/>
  <c r="A229" i="3"/>
  <c r="S229" i="3" s="1"/>
  <c r="H228" i="3"/>
  <c r="G228" i="3"/>
  <c r="E228" i="3"/>
  <c r="U228" i="3" s="1"/>
  <c r="AK228" i="3" s="1"/>
  <c r="D228" i="3"/>
  <c r="C228" i="3"/>
  <c r="T228" i="3" s="1"/>
  <c r="AJ228" i="3" s="1"/>
  <c r="B228" i="3"/>
  <c r="A228" i="3"/>
  <c r="S228" i="3" s="1"/>
  <c r="H227" i="3"/>
  <c r="W227" i="3" s="1"/>
  <c r="G227" i="3"/>
  <c r="E227" i="3"/>
  <c r="U227" i="3" s="1"/>
  <c r="AK227" i="3" s="1"/>
  <c r="D227" i="3"/>
  <c r="C227" i="3"/>
  <c r="T227" i="3" s="1"/>
  <c r="B227" i="3"/>
  <c r="A227" i="3"/>
  <c r="H226" i="3"/>
  <c r="W226" i="3" s="1"/>
  <c r="G226" i="3"/>
  <c r="E226" i="3"/>
  <c r="U226" i="3" s="1"/>
  <c r="AK226" i="3" s="1"/>
  <c r="D226" i="3"/>
  <c r="C226" i="3"/>
  <c r="T226" i="3" s="1"/>
  <c r="B226" i="3"/>
  <c r="A226" i="3"/>
  <c r="H225" i="3"/>
  <c r="G225" i="3"/>
  <c r="E225" i="3"/>
  <c r="U225" i="3" s="1"/>
  <c r="AK225" i="3" s="1"/>
  <c r="D225" i="3"/>
  <c r="C225" i="3"/>
  <c r="T225" i="3" s="1"/>
  <c r="B225" i="3"/>
  <c r="A225" i="3"/>
  <c r="S225" i="3" s="1"/>
  <c r="H224" i="3"/>
  <c r="W224" i="3" s="1"/>
  <c r="G224" i="3"/>
  <c r="E224" i="3"/>
  <c r="U224" i="3" s="1"/>
  <c r="AK224" i="3" s="1"/>
  <c r="D224" i="3"/>
  <c r="C224" i="3"/>
  <c r="T224" i="3" s="1"/>
  <c r="B224" i="3"/>
  <c r="A224" i="3"/>
  <c r="S224" i="3" s="1"/>
  <c r="H223" i="3"/>
  <c r="W223" i="3" s="1"/>
  <c r="G223" i="3"/>
  <c r="E223" i="3"/>
  <c r="D223" i="3"/>
  <c r="C223" i="3"/>
  <c r="T223" i="3" s="1"/>
  <c r="B223" i="3"/>
  <c r="A223" i="3"/>
  <c r="S223" i="3" s="1"/>
  <c r="H222" i="3"/>
  <c r="W222" i="3" s="1"/>
  <c r="G222" i="3"/>
  <c r="E222" i="3"/>
  <c r="U222" i="3" s="1"/>
  <c r="AK222" i="3" s="1"/>
  <c r="D222" i="3"/>
  <c r="C222" i="3"/>
  <c r="T222" i="3" s="1"/>
  <c r="B222" i="3"/>
  <c r="A222" i="3"/>
  <c r="S222" i="3" s="1"/>
  <c r="H221" i="3"/>
  <c r="W221" i="3" s="1"/>
  <c r="G221" i="3"/>
  <c r="E221" i="3"/>
  <c r="U221" i="3" s="1"/>
  <c r="AK221" i="3" s="1"/>
  <c r="D221" i="3"/>
  <c r="C221" i="3"/>
  <c r="B221" i="3"/>
  <c r="A221" i="3"/>
  <c r="S221" i="3" s="1"/>
  <c r="H220" i="3"/>
  <c r="W220" i="3" s="1"/>
  <c r="G220" i="3"/>
  <c r="E220" i="3"/>
  <c r="U220" i="3" s="1"/>
  <c r="AK220" i="3" s="1"/>
  <c r="D220" i="3"/>
  <c r="C220" i="3"/>
  <c r="T220" i="3" s="1"/>
  <c r="AJ220" i="3" s="1"/>
  <c r="B220" i="3"/>
  <c r="A220" i="3"/>
  <c r="S220" i="3" s="1"/>
  <c r="H219" i="3"/>
  <c r="W219" i="3" s="1"/>
  <c r="G219" i="3"/>
  <c r="E219" i="3"/>
  <c r="U219" i="3" s="1"/>
  <c r="AK219" i="3" s="1"/>
  <c r="D219" i="3"/>
  <c r="C219" i="3"/>
  <c r="T219" i="3" s="1"/>
  <c r="B219" i="3"/>
  <c r="A219" i="3"/>
  <c r="H218" i="3"/>
  <c r="W218" i="3" s="1"/>
  <c r="G218" i="3"/>
  <c r="E218" i="3"/>
  <c r="D218" i="3"/>
  <c r="C218" i="3"/>
  <c r="T218" i="3" s="1"/>
  <c r="B218" i="3"/>
  <c r="A218" i="3"/>
  <c r="S218" i="3" s="1"/>
  <c r="H217" i="3"/>
  <c r="G217" i="3"/>
  <c r="E217" i="3"/>
  <c r="U217" i="3" s="1"/>
  <c r="AK217" i="3" s="1"/>
  <c r="D217" i="3"/>
  <c r="C217" i="3"/>
  <c r="T217" i="3" s="1"/>
  <c r="B217" i="3"/>
  <c r="A217" i="3"/>
  <c r="S217" i="3" s="1"/>
  <c r="H216" i="3"/>
  <c r="W216" i="3" s="1"/>
  <c r="G216" i="3"/>
  <c r="E216" i="3"/>
  <c r="U216" i="3" s="1"/>
  <c r="AK216" i="3" s="1"/>
  <c r="D216" i="3"/>
  <c r="C216" i="3"/>
  <c r="T216" i="3" s="1"/>
  <c r="B216" i="3"/>
  <c r="A216" i="3"/>
  <c r="S216" i="3" s="1"/>
  <c r="H215" i="3"/>
  <c r="W215" i="3" s="1"/>
  <c r="G215" i="3"/>
  <c r="E215" i="3"/>
  <c r="D215" i="3"/>
  <c r="C215" i="3"/>
  <c r="T215" i="3" s="1"/>
  <c r="B215" i="3"/>
  <c r="A215" i="3"/>
  <c r="S215" i="3" s="1"/>
  <c r="H214" i="3"/>
  <c r="W214" i="3" s="1"/>
  <c r="G214" i="3"/>
  <c r="E214" i="3"/>
  <c r="D214" i="3"/>
  <c r="C214" i="3"/>
  <c r="T214" i="3" s="1"/>
  <c r="B214" i="3"/>
  <c r="A214" i="3"/>
  <c r="S214" i="3" s="1"/>
  <c r="H213" i="3"/>
  <c r="W213" i="3" s="1"/>
  <c r="G213" i="3"/>
  <c r="E213" i="3"/>
  <c r="U213" i="3" s="1"/>
  <c r="AK213" i="3" s="1"/>
  <c r="D213" i="3"/>
  <c r="C213" i="3"/>
  <c r="B213" i="3"/>
  <c r="A213" i="3"/>
  <c r="S213" i="3" s="1"/>
  <c r="H212" i="3"/>
  <c r="W212" i="3" s="1"/>
  <c r="G212" i="3"/>
  <c r="E212" i="3"/>
  <c r="U212" i="3" s="1"/>
  <c r="AK212" i="3" s="1"/>
  <c r="D212" i="3"/>
  <c r="C212" i="3"/>
  <c r="T212" i="3" s="1"/>
  <c r="AJ212" i="3" s="1"/>
  <c r="B212" i="3"/>
  <c r="A212" i="3"/>
  <c r="S212" i="3" s="1"/>
  <c r="H211" i="3"/>
  <c r="W211" i="3" s="1"/>
  <c r="G211" i="3"/>
  <c r="E211" i="3"/>
  <c r="U211" i="3" s="1"/>
  <c r="AK211" i="3" s="1"/>
  <c r="D211" i="3"/>
  <c r="C211" i="3"/>
  <c r="T211" i="3" s="1"/>
  <c r="B211" i="3"/>
  <c r="A211" i="3"/>
  <c r="H210" i="3"/>
  <c r="W210" i="3" s="1"/>
  <c r="G210" i="3"/>
  <c r="E210" i="3"/>
  <c r="U210" i="3" s="1"/>
  <c r="AK210" i="3" s="1"/>
  <c r="D210" i="3"/>
  <c r="C210" i="3"/>
  <c r="T210" i="3" s="1"/>
  <c r="B210" i="3"/>
  <c r="A210" i="3"/>
  <c r="S210" i="3" s="1"/>
  <c r="H209" i="3"/>
  <c r="G209" i="3"/>
  <c r="E209" i="3"/>
  <c r="D209" i="3"/>
  <c r="C209" i="3"/>
  <c r="B209" i="3"/>
  <c r="A209" i="3"/>
  <c r="A208" i="3"/>
  <c r="AB210" i="3" s="1"/>
  <c r="AB211" i="3" s="1"/>
  <c r="AB212" i="3" s="1"/>
  <c r="AB213" i="3" s="1"/>
  <c r="AB214" i="3" s="1"/>
  <c r="AB215" i="3" s="1"/>
  <c r="AB216" i="3" s="1"/>
  <c r="AB217" i="3" s="1"/>
  <c r="AB218" i="3" s="1"/>
  <c r="AB219" i="3" s="1"/>
  <c r="AB220" i="3" s="1"/>
  <c r="AB221" i="3" s="1"/>
  <c r="AB222" i="3" s="1"/>
  <c r="AB223" i="3" s="1"/>
  <c r="AB224" i="3" s="1"/>
  <c r="AB225" i="3" s="1"/>
  <c r="AB226" i="3" s="1"/>
  <c r="AB227" i="3" s="1"/>
  <c r="AB228" i="3" s="1"/>
  <c r="AB229" i="3" s="1"/>
  <c r="AB230" i="3" s="1"/>
  <c r="H207" i="3"/>
  <c r="G207" i="3"/>
  <c r="E207" i="3"/>
  <c r="D207" i="3"/>
  <c r="C207" i="3"/>
  <c r="T207" i="3" s="1"/>
  <c r="X207" i="3" s="1"/>
  <c r="B207" i="3"/>
  <c r="A207" i="3"/>
  <c r="S207" i="3" s="1"/>
  <c r="H206" i="3"/>
  <c r="W206" i="3" s="1"/>
  <c r="AI207" i="3" s="1"/>
  <c r="G206" i="3"/>
  <c r="E206" i="3"/>
  <c r="U206" i="3" s="1"/>
  <c r="AH207" i="3" s="1"/>
  <c r="D206" i="3"/>
  <c r="C206" i="3"/>
  <c r="B206" i="3"/>
  <c r="A206" i="3"/>
  <c r="S206" i="3" s="1"/>
  <c r="H205" i="3"/>
  <c r="W205" i="3" s="1"/>
  <c r="G205" i="3"/>
  <c r="E205" i="3"/>
  <c r="D205" i="3"/>
  <c r="C205" i="3"/>
  <c r="T205" i="3" s="1"/>
  <c r="B205" i="3"/>
  <c r="A205" i="3"/>
  <c r="S205" i="3" s="1"/>
  <c r="H204" i="3"/>
  <c r="W204" i="3" s="1"/>
  <c r="G204" i="3"/>
  <c r="E204" i="3"/>
  <c r="U204" i="3" s="1"/>
  <c r="AK204" i="3" s="1"/>
  <c r="D204" i="3"/>
  <c r="C204" i="3"/>
  <c r="T204" i="3" s="1"/>
  <c r="AJ204" i="3" s="1"/>
  <c r="B204" i="3"/>
  <c r="A204" i="3"/>
  <c r="S204" i="3" s="1"/>
  <c r="H203" i="3"/>
  <c r="W203" i="3" s="1"/>
  <c r="G203" i="3"/>
  <c r="E203" i="3"/>
  <c r="U203" i="3" s="1"/>
  <c r="AK203" i="3" s="1"/>
  <c r="D203" i="3"/>
  <c r="C203" i="3"/>
  <c r="B203" i="3"/>
  <c r="A203" i="3"/>
  <c r="S203" i="3" s="1"/>
  <c r="H202" i="3"/>
  <c r="W202" i="3" s="1"/>
  <c r="G202" i="3"/>
  <c r="E202" i="3"/>
  <c r="U202" i="3" s="1"/>
  <c r="AK202" i="3" s="1"/>
  <c r="D202" i="3"/>
  <c r="C202" i="3"/>
  <c r="T202" i="3" s="1"/>
  <c r="B202" i="3"/>
  <c r="A202" i="3"/>
  <c r="S202" i="3" s="1"/>
  <c r="H201" i="3"/>
  <c r="W201" i="3" s="1"/>
  <c r="G201" i="3"/>
  <c r="E201" i="3"/>
  <c r="U201" i="3" s="1"/>
  <c r="AK201" i="3" s="1"/>
  <c r="D201" i="3"/>
  <c r="C201" i="3"/>
  <c r="T201" i="3" s="1"/>
  <c r="B201" i="3"/>
  <c r="A201" i="3"/>
  <c r="H200" i="3"/>
  <c r="W200" i="3" s="1"/>
  <c r="G200" i="3"/>
  <c r="E200" i="3"/>
  <c r="U200" i="3" s="1"/>
  <c r="AK200" i="3" s="1"/>
  <c r="D200" i="3"/>
  <c r="C200" i="3"/>
  <c r="T200" i="3" s="1"/>
  <c r="AJ200" i="3" s="1"/>
  <c r="B200" i="3"/>
  <c r="A200" i="3"/>
  <c r="S200" i="3" s="1"/>
  <c r="H199" i="3"/>
  <c r="G199" i="3"/>
  <c r="E199" i="3"/>
  <c r="U199" i="3" s="1"/>
  <c r="AK199" i="3" s="1"/>
  <c r="D199" i="3"/>
  <c r="C199" i="3"/>
  <c r="T199" i="3" s="1"/>
  <c r="B199" i="3"/>
  <c r="A199" i="3"/>
  <c r="S199" i="3" s="1"/>
  <c r="H198" i="3"/>
  <c r="W198" i="3" s="1"/>
  <c r="G198" i="3"/>
  <c r="E198" i="3"/>
  <c r="U198" i="3" s="1"/>
  <c r="AK198" i="3" s="1"/>
  <c r="D198" i="3"/>
  <c r="C198" i="3"/>
  <c r="B198" i="3"/>
  <c r="A198" i="3"/>
  <c r="S198" i="3" s="1"/>
  <c r="H197" i="3"/>
  <c r="W197" i="3" s="1"/>
  <c r="G197" i="3"/>
  <c r="E197" i="3"/>
  <c r="D197" i="3"/>
  <c r="C197" i="3"/>
  <c r="T197" i="3" s="1"/>
  <c r="B197" i="3"/>
  <c r="A197" i="3"/>
  <c r="S197" i="3" s="1"/>
  <c r="H196" i="3"/>
  <c r="W196" i="3" s="1"/>
  <c r="G196" i="3"/>
  <c r="E196" i="3"/>
  <c r="U196" i="3" s="1"/>
  <c r="AK196" i="3" s="1"/>
  <c r="D196" i="3"/>
  <c r="C196" i="3"/>
  <c r="T196" i="3" s="1"/>
  <c r="AJ196" i="3" s="1"/>
  <c r="B196" i="3"/>
  <c r="A196" i="3"/>
  <c r="S196" i="3" s="1"/>
  <c r="H195" i="3"/>
  <c r="W195" i="3" s="1"/>
  <c r="G195" i="3"/>
  <c r="E195" i="3"/>
  <c r="U195" i="3" s="1"/>
  <c r="AK195" i="3" s="1"/>
  <c r="D195" i="3"/>
  <c r="C195" i="3"/>
  <c r="B195" i="3"/>
  <c r="A195" i="3"/>
  <c r="S195" i="3" s="1"/>
  <c r="H194" i="3"/>
  <c r="W194" i="3" s="1"/>
  <c r="G194" i="3"/>
  <c r="E194" i="3"/>
  <c r="U194" i="3" s="1"/>
  <c r="AK194" i="3" s="1"/>
  <c r="D194" i="3"/>
  <c r="C194" i="3"/>
  <c r="T194" i="3" s="1"/>
  <c r="B194" i="3"/>
  <c r="A194" i="3"/>
  <c r="S194" i="3" s="1"/>
  <c r="H193" i="3"/>
  <c r="W193" i="3" s="1"/>
  <c r="G193" i="3"/>
  <c r="E193" i="3"/>
  <c r="U193" i="3" s="1"/>
  <c r="AK193" i="3" s="1"/>
  <c r="D193" i="3"/>
  <c r="C193" i="3"/>
  <c r="T193" i="3" s="1"/>
  <c r="B193" i="3"/>
  <c r="A193" i="3"/>
  <c r="H192" i="3"/>
  <c r="W192" i="3" s="1"/>
  <c r="G192" i="3"/>
  <c r="E192" i="3"/>
  <c r="U192" i="3" s="1"/>
  <c r="AK192" i="3" s="1"/>
  <c r="D192" i="3"/>
  <c r="C192" i="3"/>
  <c r="T192" i="3" s="1"/>
  <c r="AJ192" i="3" s="1"/>
  <c r="B192" i="3"/>
  <c r="A192" i="3"/>
  <c r="S192" i="3" s="1"/>
  <c r="H191" i="3"/>
  <c r="G191" i="3"/>
  <c r="E191" i="3"/>
  <c r="U191" i="3" s="1"/>
  <c r="AK191" i="3" s="1"/>
  <c r="D191" i="3"/>
  <c r="C191" i="3"/>
  <c r="T191" i="3" s="1"/>
  <c r="B191" i="3"/>
  <c r="A191" i="3"/>
  <c r="S191" i="3" s="1"/>
  <c r="H190" i="3"/>
  <c r="W190" i="3" s="1"/>
  <c r="G190" i="3"/>
  <c r="E190" i="3"/>
  <c r="U190" i="3" s="1"/>
  <c r="AK190" i="3" s="1"/>
  <c r="D190" i="3"/>
  <c r="C190" i="3"/>
  <c r="B190" i="3"/>
  <c r="A190" i="3"/>
  <c r="S190" i="3" s="1"/>
  <c r="H189" i="3"/>
  <c r="W189" i="3" s="1"/>
  <c r="G189" i="3"/>
  <c r="E189" i="3"/>
  <c r="D189" i="3"/>
  <c r="C189" i="3"/>
  <c r="T189" i="3" s="1"/>
  <c r="B189" i="3"/>
  <c r="A189" i="3"/>
  <c r="S189" i="3" s="1"/>
  <c r="H188" i="3"/>
  <c r="W188" i="3" s="1"/>
  <c r="G188" i="3"/>
  <c r="E188" i="3"/>
  <c r="U188" i="3" s="1"/>
  <c r="AK188" i="3" s="1"/>
  <c r="D188" i="3"/>
  <c r="C188" i="3"/>
  <c r="T188" i="3" s="1"/>
  <c r="AJ188" i="3" s="1"/>
  <c r="B188" i="3"/>
  <c r="A188" i="3"/>
  <c r="S188" i="3" s="1"/>
  <c r="H187" i="3"/>
  <c r="W187" i="3" s="1"/>
  <c r="G187" i="3"/>
  <c r="E187" i="3"/>
  <c r="U187" i="3" s="1"/>
  <c r="AK187" i="3" s="1"/>
  <c r="D187" i="3"/>
  <c r="C187" i="3"/>
  <c r="B187" i="3"/>
  <c r="A187" i="3"/>
  <c r="S187" i="3" s="1"/>
  <c r="H186" i="3"/>
  <c r="G186" i="3"/>
  <c r="E186" i="3"/>
  <c r="D186" i="3"/>
  <c r="C186" i="3"/>
  <c r="B186" i="3"/>
  <c r="A186" i="3"/>
  <c r="A185" i="3"/>
  <c r="AC185" i="3" s="1"/>
  <c r="H184" i="3"/>
  <c r="W184" i="3" s="1"/>
  <c r="G184" i="3"/>
  <c r="E184" i="3"/>
  <c r="AC172" i="3" s="1"/>
  <c r="AD172" i="3" s="1"/>
  <c r="D184" i="3"/>
  <c r="C184" i="3"/>
  <c r="AC170" i="3" s="1"/>
  <c r="AD170" i="3" s="1"/>
  <c r="B184" i="3"/>
  <c r="A184" i="3"/>
  <c r="S184" i="3" s="1"/>
  <c r="H183" i="3"/>
  <c r="W183" i="3" s="1"/>
  <c r="AI184" i="3" s="1"/>
  <c r="G183" i="3"/>
  <c r="E183" i="3"/>
  <c r="U183" i="3" s="1"/>
  <c r="AH184" i="3" s="1"/>
  <c r="D183" i="3"/>
  <c r="C183" i="3"/>
  <c r="B183" i="3"/>
  <c r="A183" i="3"/>
  <c r="H182" i="3"/>
  <c r="W182" i="3" s="1"/>
  <c r="G182" i="3"/>
  <c r="E182" i="3"/>
  <c r="U182" i="3" s="1"/>
  <c r="AK182" i="3" s="1"/>
  <c r="D182" i="3"/>
  <c r="C182" i="3"/>
  <c r="T182" i="3" s="1"/>
  <c r="B182" i="3"/>
  <c r="A182" i="3"/>
  <c r="H181" i="3"/>
  <c r="G181" i="3"/>
  <c r="E181" i="3"/>
  <c r="U181" i="3" s="1"/>
  <c r="AK181" i="3" s="1"/>
  <c r="D181" i="3"/>
  <c r="C181" i="3"/>
  <c r="T181" i="3" s="1"/>
  <c r="AJ181" i="3" s="1"/>
  <c r="B181" i="3"/>
  <c r="A181" i="3"/>
  <c r="S181" i="3" s="1"/>
  <c r="H180" i="3"/>
  <c r="G180" i="3"/>
  <c r="E180" i="3"/>
  <c r="U180" i="3" s="1"/>
  <c r="AK180" i="3" s="1"/>
  <c r="D180" i="3"/>
  <c r="C180" i="3"/>
  <c r="T180" i="3" s="1"/>
  <c r="AJ180" i="3" s="1"/>
  <c r="B180" i="3"/>
  <c r="A180" i="3"/>
  <c r="H179" i="3"/>
  <c r="W179" i="3" s="1"/>
  <c r="G179" i="3"/>
  <c r="E179" i="3"/>
  <c r="D179" i="3"/>
  <c r="C179" i="3"/>
  <c r="T179" i="3" s="1"/>
  <c r="B179" i="3"/>
  <c r="A179" i="3"/>
  <c r="S179" i="3" s="1"/>
  <c r="H178" i="3"/>
  <c r="W178" i="3" s="1"/>
  <c r="G178" i="3"/>
  <c r="E178" i="3"/>
  <c r="D178" i="3"/>
  <c r="C178" i="3"/>
  <c r="T178" i="3" s="1"/>
  <c r="B178" i="3"/>
  <c r="A178" i="3"/>
  <c r="S178" i="3" s="1"/>
  <c r="H177" i="3"/>
  <c r="W177" i="3" s="1"/>
  <c r="G177" i="3"/>
  <c r="E177" i="3"/>
  <c r="U177" i="3" s="1"/>
  <c r="AK177" i="3" s="1"/>
  <c r="D177" i="3"/>
  <c r="C177" i="3"/>
  <c r="B177" i="3"/>
  <c r="A177" i="3"/>
  <c r="S177" i="3" s="1"/>
  <c r="H176" i="3"/>
  <c r="G176" i="3"/>
  <c r="E176" i="3"/>
  <c r="U176" i="3" s="1"/>
  <c r="AK176" i="3" s="1"/>
  <c r="D176" i="3"/>
  <c r="C176" i="3"/>
  <c r="B176" i="3"/>
  <c r="A176" i="3"/>
  <c r="S176" i="3" s="1"/>
  <c r="H175" i="3"/>
  <c r="W175" i="3" s="1"/>
  <c r="G175" i="3"/>
  <c r="E175" i="3"/>
  <c r="U175" i="3" s="1"/>
  <c r="AK175" i="3" s="1"/>
  <c r="D175" i="3"/>
  <c r="C175" i="3"/>
  <c r="T175" i="3" s="1"/>
  <c r="B175" i="3"/>
  <c r="A175" i="3"/>
  <c r="H174" i="3"/>
  <c r="W174" i="3" s="1"/>
  <c r="G174" i="3"/>
  <c r="E174" i="3"/>
  <c r="U174" i="3" s="1"/>
  <c r="AK174" i="3" s="1"/>
  <c r="D174" i="3"/>
  <c r="C174" i="3"/>
  <c r="T174" i="3" s="1"/>
  <c r="B174" i="3"/>
  <c r="A174" i="3"/>
  <c r="H173" i="3"/>
  <c r="G173" i="3"/>
  <c r="E173" i="3"/>
  <c r="U173" i="3" s="1"/>
  <c r="AK173" i="3" s="1"/>
  <c r="D173" i="3"/>
  <c r="C173" i="3"/>
  <c r="T173" i="3" s="1"/>
  <c r="B173" i="3"/>
  <c r="A173" i="3"/>
  <c r="S173" i="3" s="1"/>
  <c r="H172" i="3"/>
  <c r="G172" i="3"/>
  <c r="E172" i="3"/>
  <c r="U172" i="3" s="1"/>
  <c r="AK172" i="3" s="1"/>
  <c r="D172" i="3"/>
  <c r="C172" i="3"/>
  <c r="B172" i="3"/>
  <c r="A172" i="3"/>
  <c r="S172" i="3" s="1"/>
  <c r="H171" i="3"/>
  <c r="W171" i="3" s="1"/>
  <c r="G171" i="3"/>
  <c r="E171" i="3"/>
  <c r="D171" i="3"/>
  <c r="C171" i="3"/>
  <c r="T171" i="3" s="1"/>
  <c r="B171" i="3"/>
  <c r="A171" i="3"/>
  <c r="S171" i="3" s="1"/>
  <c r="H170" i="3"/>
  <c r="W170" i="3" s="1"/>
  <c r="G170" i="3"/>
  <c r="E170" i="3"/>
  <c r="D170" i="3"/>
  <c r="C170" i="3"/>
  <c r="T170" i="3" s="1"/>
  <c r="B170" i="3"/>
  <c r="A170" i="3"/>
  <c r="S170" i="3" s="1"/>
  <c r="H169" i="3"/>
  <c r="W169" i="3" s="1"/>
  <c r="G169" i="3"/>
  <c r="E169" i="3"/>
  <c r="D169" i="3"/>
  <c r="C169" i="3"/>
  <c r="B169" i="3"/>
  <c r="A169" i="3"/>
  <c r="S169" i="3" s="1"/>
  <c r="H168" i="3"/>
  <c r="W168" i="3" s="1"/>
  <c r="G168" i="3"/>
  <c r="E168" i="3"/>
  <c r="U168" i="3" s="1"/>
  <c r="AK168" i="3" s="1"/>
  <c r="D168" i="3"/>
  <c r="C168" i="3"/>
  <c r="B168" i="3"/>
  <c r="A168" i="3"/>
  <c r="S168" i="3" s="1"/>
  <c r="H167" i="3"/>
  <c r="W167" i="3" s="1"/>
  <c r="G167" i="3"/>
  <c r="E167" i="3"/>
  <c r="U167" i="3" s="1"/>
  <c r="AK167" i="3" s="1"/>
  <c r="D167" i="3"/>
  <c r="C167" i="3"/>
  <c r="B167" i="3"/>
  <c r="A167" i="3"/>
  <c r="H166" i="3"/>
  <c r="W166" i="3" s="1"/>
  <c r="G166" i="3"/>
  <c r="E166" i="3"/>
  <c r="U166" i="3" s="1"/>
  <c r="AK166" i="3" s="1"/>
  <c r="D166" i="3"/>
  <c r="C166" i="3"/>
  <c r="T166" i="3" s="1"/>
  <c r="B166" i="3"/>
  <c r="A166" i="3"/>
  <c r="H165" i="3"/>
  <c r="G165" i="3"/>
  <c r="E165" i="3"/>
  <c r="U165" i="3" s="1"/>
  <c r="AK165" i="3" s="1"/>
  <c r="D165" i="3"/>
  <c r="C165" i="3"/>
  <c r="T165" i="3" s="1"/>
  <c r="B165" i="3"/>
  <c r="A165" i="3"/>
  <c r="S165" i="3" s="1"/>
  <c r="H164" i="3"/>
  <c r="G164" i="3"/>
  <c r="E164" i="3"/>
  <c r="U164" i="3" s="1"/>
  <c r="AK164" i="3" s="1"/>
  <c r="D164" i="3"/>
  <c r="C164" i="3"/>
  <c r="T164" i="3" s="1"/>
  <c r="B164" i="3"/>
  <c r="A164" i="3"/>
  <c r="S164" i="3" s="1"/>
  <c r="H163" i="3"/>
  <c r="G163" i="3"/>
  <c r="E163" i="3"/>
  <c r="D163" i="3"/>
  <c r="C163" i="3"/>
  <c r="B163" i="3"/>
  <c r="A163" i="3"/>
  <c r="A162" i="3"/>
  <c r="H161" i="3"/>
  <c r="W161" i="3" s="1"/>
  <c r="G161" i="3"/>
  <c r="E161" i="3"/>
  <c r="D161" i="3"/>
  <c r="C161" i="3"/>
  <c r="B161" i="3"/>
  <c r="A161" i="3"/>
  <c r="S161" i="3" s="1"/>
  <c r="H160" i="3"/>
  <c r="W160" i="3" s="1"/>
  <c r="AI161" i="3" s="1"/>
  <c r="G160" i="3"/>
  <c r="E160" i="3"/>
  <c r="D160" i="3"/>
  <c r="C160" i="3"/>
  <c r="T160" i="3" s="1"/>
  <c r="AG161" i="3" s="1"/>
  <c r="B160" i="3"/>
  <c r="A160" i="3"/>
  <c r="S160" i="3" s="1"/>
  <c r="H159" i="3"/>
  <c r="W159" i="3" s="1"/>
  <c r="G159" i="3"/>
  <c r="E159" i="3"/>
  <c r="U159" i="3" s="1"/>
  <c r="AK159" i="3" s="1"/>
  <c r="D159" i="3"/>
  <c r="C159" i="3"/>
  <c r="B159" i="3"/>
  <c r="A159" i="3"/>
  <c r="S159" i="3" s="1"/>
  <c r="H158" i="3"/>
  <c r="W158" i="3" s="1"/>
  <c r="G158" i="3"/>
  <c r="E158" i="3"/>
  <c r="U158" i="3" s="1"/>
  <c r="AK158" i="3" s="1"/>
  <c r="D158" i="3"/>
  <c r="C158" i="3"/>
  <c r="B158" i="3"/>
  <c r="A158" i="3"/>
  <c r="S158" i="3" s="1"/>
  <c r="H157" i="3"/>
  <c r="W157" i="3" s="1"/>
  <c r="G157" i="3"/>
  <c r="E157" i="3"/>
  <c r="U157" i="3" s="1"/>
  <c r="AK157" i="3" s="1"/>
  <c r="D157" i="3"/>
  <c r="C157" i="3"/>
  <c r="B157" i="3"/>
  <c r="A157" i="3"/>
  <c r="H156" i="3"/>
  <c r="W156" i="3" s="1"/>
  <c r="G156" i="3"/>
  <c r="E156" i="3"/>
  <c r="U156" i="3" s="1"/>
  <c r="AK156" i="3" s="1"/>
  <c r="D156" i="3"/>
  <c r="C156" i="3"/>
  <c r="T156" i="3" s="1"/>
  <c r="B156" i="3"/>
  <c r="A156" i="3"/>
  <c r="H155" i="3"/>
  <c r="G155" i="3"/>
  <c r="E155" i="3"/>
  <c r="U155" i="3" s="1"/>
  <c r="AK155" i="3" s="1"/>
  <c r="D155" i="3"/>
  <c r="C155" i="3"/>
  <c r="T155" i="3" s="1"/>
  <c r="B155" i="3"/>
  <c r="A155" i="3"/>
  <c r="H154" i="3"/>
  <c r="G154" i="3"/>
  <c r="E154" i="3"/>
  <c r="U154" i="3" s="1"/>
  <c r="AK154" i="3" s="1"/>
  <c r="D154" i="3"/>
  <c r="C154" i="3"/>
  <c r="T154" i="3" s="1"/>
  <c r="B154" i="3"/>
  <c r="A154" i="3"/>
  <c r="S154" i="3" s="1"/>
  <c r="H153" i="3"/>
  <c r="W153" i="3" s="1"/>
  <c r="G153" i="3"/>
  <c r="E153" i="3"/>
  <c r="D153" i="3"/>
  <c r="C153" i="3"/>
  <c r="T153" i="3" s="1"/>
  <c r="B153" i="3"/>
  <c r="A153" i="3"/>
  <c r="S153" i="3" s="1"/>
  <c r="H152" i="3"/>
  <c r="W152" i="3" s="1"/>
  <c r="G152" i="3"/>
  <c r="E152" i="3"/>
  <c r="U152" i="3" s="1"/>
  <c r="AK152" i="3" s="1"/>
  <c r="D152" i="3"/>
  <c r="C152" i="3"/>
  <c r="T152" i="3" s="1"/>
  <c r="AJ152" i="3" s="1"/>
  <c r="B152" i="3"/>
  <c r="A152" i="3"/>
  <c r="S152" i="3" s="1"/>
  <c r="H151" i="3"/>
  <c r="W151" i="3" s="1"/>
  <c r="G151" i="3"/>
  <c r="E151" i="3"/>
  <c r="U151" i="3" s="1"/>
  <c r="AK151" i="3" s="1"/>
  <c r="D151" i="3"/>
  <c r="C151" i="3"/>
  <c r="B151" i="3"/>
  <c r="A151" i="3"/>
  <c r="S151" i="3" s="1"/>
  <c r="H150" i="3"/>
  <c r="W150" i="3" s="1"/>
  <c r="G150" i="3"/>
  <c r="E150" i="3"/>
  <c r="U150" i="3" s="1"/>
  <c r="AK150" i="3" s="1"/>
  <c r="D150" i="3"/>
  <c r="C150" i="3"/>
  <c r="B150" i="3"/>
  <c r="A150" i="3"/>
  <c r="S150" i="3" s="1"/>
  <c r="H149" i="3"/>
  <c r="W149" i="3" s="1"/>
  <c r="G149" i="3"/>
  <c r="E149" i="3"/>
  <c r="U149" i="3" s="1"/>
  <c r="AK149" i="3" s="1"/>
  <c r="D149" i="3"/>
  <c r="C149" i="3"/>
  <c r="T149" i="3" s="1"/>
  <c r="B149" i="3"/>
  <c r="A149" i="3"/>
  <c r="H148" i="3"/>
  <c r="W148" i="3" s="1"/>
  <c r="G148" i="3"/>
  <c r="E148" i="3"/>
  <c r="U148" i="3" s="1"/>
  <c r="AK148" i="3" s="1"/>
  <c r="D148" i="3"/>
  <c r="C148" i="3"/>
  <c r="T148" i="3" s="1"/>
  <c r="B148" i="3"/>
  <c r="A148" i="3"/>
  <c r="H147" i="3"/>
  <c r="G147" i="3"/>
  <c r="E147" i="3"/>
  <c r="U147" i="3" s="1"/>
  <c r="AK147" i="3" s="1"/>
  <c r="D147" i="3"/>
  <c r="C147" i="3"/>
  <c r="T147" i="3" s="1"/>
  <c r="B147" i="3"/>
  <c r="A147" i="3"/>
  <c r="S147" i="3" s="1"/>
  <c r="H146" i="3"/>
  <c r="W146" i="3" s="1"/>
  <c r="G146" i="3"/>
  <c r="E146" i="3"/>
  <c r="U146" i="3" s="1"/>
  <c r="AK146" i="3" s="1"/>
  <c r="D146" i="3"/>
  <c r="C146" i="3"/>
  <c r="T146" i="3" s="1"/>
  <c r="B146" i="3"/>
  <c r="A146" i="3"/>
  <c r="S146" i="3" s="1"/>
  <c r="H145" i="3"/>
  <c r="W145" i="3" s="1"/>
  <c r="G145" i="3"/>
  <c r="E145" i="3"/>
  <c r="D145" i="3"/>
  <c r="C145" i="3"/>
  <c r="T145" i="3" s="1"/>
  <c r="B145" i="3"/>
  <c r="A145" i="3"/>
  <c r="S145" i="3" s="1"/>
  <c r="H144" i="3"/>
  <c r="W144" i="3" s="1"/>
  <c r="G144" i="3"/>
  <c r="E144" i="3"/>
  <c r="U144" i="3" s="1"/>
  <c r="AK144" i="3" s="1"/>
  <c r="D144" i="3"/>
  <c r="C144" i="3"/>
  <c r="T144" i="3" s="1"/>
  <c r="AJ144" i="3" s="1"/>
  <c r="B144" i="3"/>
  <c r="A144" i="3"/>
  <c r="S144" i="3" s="1"/>
  <c r="H143" i="3"/>
  <c r="W143" i="3" s="1"/>
  <c r="G143" i="3"/>
  <c r="E143" i="3"/>
  <c r="D143" i="3"/>
  <c r="C143" i="3"/>
  <c r="B143" i="3"/>
  <c r="A143" i="3"/>
  <c r="S143" i="3" s="1"/>
  <c r="H142" i="3"/>
  <c r="W142" i="3" s="1"/>
  <c r="G142" i="3"/>
  <c r="E142" i="3"/>
  <c r="U142" i="3" s="1"/>
  <c r="AK142" i="3" s="1"/>
  <c r="D142" i="3"/>
  <c r="C142" i="3"/>
  <c r="B142" i="3"/>
  <c r="A142" i="3"/>
  <c r="S142" i="3" s="1"/>
  <c r="H141" i="3"/>
  <c r="W141" i="3" s="1"/>
  <c r="G141" i="3"/>
  <c r="E141" i="3"/>
  <c r="U141" i="3" s="1"/>
  <c r="AK141" i="3" s="1"/>
  <c r="D141" i="3"/>
  <c r="C141" i="3"/>
  <c r="T141" i="3" s="1"/>
  <c r="B141" i="3"/>
  <c r="A141" i="3"/>
  <c r="H140" i="3"/>
  <c r="G140" i="3"/>
  <c r="E140" i="3"/>
  <c r="D140" i="3"/>
  <c r="C140" i="3"/>
  <c r="B140" i="3"/>
  <c r="A140" i="3"/>
  <c r="A139" i="3"/>
  <c r="AC139" i="3" s="1"/>
  <c r="H138" i="3"/>
  <c r="W138" i="3" s="1"/>
  <c r="G138" i="3"/>
  <c r="E138" i="3"/>
  <c r="U138" i="3" s="1"/>
  <c r="D138" i="3"/>
  <c r="C138" i="3"/>
  <c r="B138" i="3"/>
  <c r="A138" i="3"/>
  <c r="H137" i="3"/>
  <c r="W137" i="3" s="1"/>
  <c r="AI138" i="3" s="1"/>
  <c r="G137" i="3"/>
  <c r="E137" i="3"/>
  <c r="D137" i="3"/>
  <c r="C137" i="3"/>
  <c r="T137" i="3" s="1"/>
  <c r="AG138" i="3" s="1"/>
  <c r="B137" i="3"/>
  <c r="A137" i="3"/>
  <c r="S137" i="3" s="1"/>
  <c r="H136" i="3"/>
  <c r="W136" i="3" s="1"/>
  <c r="G136" i="3"/>
  <c r="E136" i="3"/>
  <c r="U136" i="3" s="1"/>
  <c r="AK136" i="3" s="1"/>
  <c r="D136" i="3"/>
  <c r="C136" i="3"/>
  <c r="T136" i="3" s="1"/>
  <c r="AJ136" i="3" s="1"/>
  <c r="B136" i="3"/>
  <c r="A136" i="3"/>
  <c r="S136" i="3" s="1"/>
  <c r="H135" i="3"/>
  <c r="W135" i="3" s="1"/>
  <c r="G135" i="3"/>
  <c r="E135" i="3"/>
  <c r="U135" i="3" s="1"/>
  <c r="AK135" i="3" s="1"/>
  <c r="D135" i="3"/>
  <c r="C135" i="3"/>
  <c r="T135" i="3" s="1"/>
  <c r="B135" i="3"/>
  <c r="A135" i="3"/>
  <c r="S135" i="3" s="1"/>
  <c r="H134" i="3"/>
  <c r="W134" i="3" s="1"/>
  <c r="G134" i="3"/>
  <c r="E134" i="3"/>
  <c r="D134" i="3"/>
  <c r="C134" i="3"/>
  <c r="T134" i="3" s="1"/>
  <c r="AJ134" i="3" s="1"/>
  <c r="B134" i="3"/>
  <c r="A134" i="3"/>
  <c r="S134" i="3" s="1"/>
  <c r="H133" i="3"/>
  <c r="W133" i="3" s="1"/>
  <c r="G133" i="3"/>
  <c r="E133" i="3"/>
  <c r="U133" i="3" s="1"/>
  <c r="AK133" i="3" s="1"/>
  <c r="D133" i="3"/>
  <c r="C133" i="3"/>
  <c r="T133" i="3" s="1"/>
  <c r="B133" i="3"/>
  <c r="A133" i="3"/>
  <c r="S133" i="3" s="1"/>
  <c r="H132" i="3"/>
  <c r="G132" i="3"/>
  <c r="E132" i="3"/>
  <c r="D132" i="3"/>
  <c r="C132" i="3"/>
  <c r="T132" i="3" s="1"/>
  <c r="B132" i="3"/>
  <c r="A132" i="3"/>
  <c r="S132" i="3" s="1"/>
  <c r="H131" i="3"/>
  <c r="W131" i="3" s="1"/>
  <c r="G131" i="3"/>
  <c r="E131" i="3"/>
  <c r="U131" i="3" s="1"/>
  <c r="AK131" i="3" s="1"/>
  <c r="D131" i="3"/>
  <c r="C131" i="3"/>
  <c r="T131" i="3" s="1"/>
  <c r="AJ131" i="3" s="1"/>
  <c r="B131" i="3"/>
  <c r="A131" i="3"/>
  <c r="S131" i="3" s="1"/>
  <c r="H130" i="3"/>
  <c r="W130" i="3" s="1"/>
  <c r="G130" i="3"/>
  <c r="E130" i="3"/>
  <c r="D130" i="3"/>
  <c r="C130" i="3"/>
  <c r="B130" i="3"/>
  <c r="A130" i="3"/>
  <c r="S130" i="3" s="1"/>
  <c r="H129" i="3"/>
  <c r="W129" i="3" s="1"/>
  <c r="G129" i="3"/>
  <c r="E129" i="3"/>
  <c r="U129" i="3" s="1"/>
  <c r="AK129" i="3" s="1"/>
  <c r="D129" i="3"/>
  <c r="C129" i="3"/>
  <c r="T129" i="3" s="1"/>
  <c r="AJ129" i="3" s="1"/>
  <c r="B129" i="3"/>
  <c r="A129" i="3"/>
  <c r="S129" i="3" s="1"/>
  <c r="H128" i="3"/>
  <c r="W128" i="3" s="1"/>
  <c r="G128" i="3"/>
  <c r="E128" i="3"/>
  <c r="U128" i="3" s="1"/>
  <c r="AK128" i="3" s="1"/>
  <c r="D128" i="3"/>
  <c r="C128" i="3"/>
  <c r="T128" i="3" s="1"/>
  <c r="AJ128" i="3" s="1"/>
  <c r="B128" i="3"/>
  <c r="A128" i="3"/>
  <c r="H127" i="3"/>
  <c r="W127" i="3" s="1"/>
  <c r="G127" i="3"/>
  <c r="E127" i="3"/>
  <c r="U127" i="3" s="1"/>
  <c r="AK127" i="3" s="1"/>
  <c r="D127" i="3"/>
  <c r="C127" i="3"/>
  <c r="T127" i="3" s="1"/>
  <c r="B127" i="3"/>
  <c r="A127" i="3"/>
  <c r="S127" i="3" s="1"/>
  <c r="H126" i="3"/>
  <c r="W126" i="3" s="1"/>
  <c r="G126" i="3"/>
  <c r="E126" i="3"/>
  <c r="U126" i="3" s="1"/>
  <c r="AK126" i="3" s="1"/>
  <c r="D126" i="3"/>
  <c r="C126" i="3"/>
  <c r="T126" i="3" s="1"/>
  <c r="AJ126" i="3" s="1"/>
  <c r="B126" i="3"/>
  <c r="A126" i="3"/>
  <c r="S126" i="3" s="1"/>
  <c r="H125" i="3"/>
  <c r="W125" i="3" s="1"/>
  <c r="G125" i="3"/>
  <c r="E125" i="3"/>
  <c r="D125" i="3"/>
  <c r="C125" i="3"/>
  <c r="B125" i="3"/>
  <c r="A125" i="3"/>
  <c r="S125" i="3" s="1"/>
  <c r="H124" i="3"/>
  <c r="W124" i="3" s="1"/>
  <c r="G124" i="3"/>
  <c r="E124" i="3"/>
  <c r="U124" i="3" s="1"/>
  <c r="AK124" i="3" s="1"/>
  <c r="D124" i="3"/>
  <c r="C124" i="3"/>
  <c r="T124" i="3" s="1"/>
  <c r="B124" i="3"/>
  <c r="A124" i="3"/>
  <c r="S124" i="3" s="1"/>
  <c r="H123" i="3"/>
  <c r="W123" i="3" s="1"/>
  <c r="G123" i="3"/>
  <c r="E123" i="3"/>
  <c r="U123" i="3" s="1"/>
  <c r="AK123" i="3" s="1"/>
  <c r="D123" i="3"/>
  <c r="C123" i="3"/>
  <c r="T123" i="3" s="1"/>
  <c r="AJ123" i="3" s="1"/>
  <c r="B123" i="3"/>
  <c r="A123" i="3"/>
  <c r="S123" i="3" s="1"/>
  <c r="H122" i="3"/>
  <c r="W122" i="3" s="1"/>
  <c r="G122" i="3"/>
  <c r="E122" i="3"/>
  <c r="U122" i="3" s="1"/>
  <c r="AK122" i="3" s="1"/>
  <c r="D122" i="3"/>
  <c r="C122" i="3"/>
  <c r="T122" i="3" s="1"/>
  <c r="B122" i="3"/>
  <c r="A122" i="3"/>
  <c r="S122" i="3" s="1"/>
  <c r="H121" i="3"/>
  <c r="W121" i="3" s="1"/>
  <c r="G121" i="3"/>
  <c r="E121" i="3"/>
  <c r="U121" i="3" s="1"/>
  <c r="AK121" i="3" s="1"/>
  <c r="D121" i="3"/>
  <c r="C121" i="3"/>
  <c r="T121" i="3" s="1"/>
  <c r="AJ121" i="3" s="1"/>
  <c r="B121" i="3"/>
  <c r="A121" i="3"/>
  <c r="S121" i="3" s="1"/>
  <c r="H120" i="3"/>
  <c r="W120" i="3" s="1"/>
  <c r="G120" i="3"/>
  <c r="E120" i="3"/>
  <c r="U120" i="3" s="1"/>
  <c r="AK120" i="3" s="1"/>
  <c r="D120" i="3"/>
  <c r="C120" i="3"/>
  <c r="B120" i="3"/>
  <c r="A120" i="3"/>
  <c r="S120" i="3" s="1"/>
  <c r="H119" i="3"/>
  <c r="W119" i="3" s="1"/>
  <c r="G119" i="3"/>
  <c r="E119" i="3"/>
  <c r="U119" i="3" s="1"/>
  <c r="AK119" i="3" s="1"/>
  <c r="D119" i="3"/>
  <c r="C119" i="3"/>
  <c r="T119" i="3" s="1"/>
  <c r="B119" i="3"/>
  <c r="A119" i="3"/>
  <c r="S119" i="3" s="1"/>
  <c r="H118" i="3"/>
  <c r="W118" i="3" s="1"/>
  <c r="G118" i="3"/>
  <c r="E118" i="3"/>
  <c r="U118" i="3" s="1"/>
  <c r="AK118" i="3" s="1"/>
  <c r="D118" i="3"/>
  <c r="C118" i="3"/>
  <c r="T118" i="3" s="1"/>
  <c r="AJ118" i="3" s="1"/>
  <c r="B118" i="3"/>
  <c r="A118" i="3"/>
  <c r="S118" i="3" s="1"/>
  <c r="H117" i="3"/>
  <c r="G117" i="3"/>
  <c r="E117" i="3"/>
  <c r="D117" i="3"/>
  <c r="C117" i="3"/>
  <c r="B117" i="3"/>
  <c r="A117" i="3"/>
  <c r="A116" i="3"/>
  <c r="AC116" i="3" s="1"/>
  <c r="H115" i="3"/>
  <c r="W115" i="3" s="1"/>
  <c r="G115" i="3"/>
  <c r="E115" i="3"/>
  <c r="D115" i="3"/>
  <c r="C115" i="3"/>
  <c r="B115" i="3"/>
  <c r="A115" i="3"/>
  <c r="S115" i="3" s="1"/>
  <c r="H114" i="3"/>
  <c r="W114" i="3" s="1"/>
  <c r="AI115" i="3" s="1"/>
  <c r="G114" i="3"/>
  <c r="E114" i="3"/>
  <c r="D114" i="3"/>
  <c r="C114" i="3"/>
  <c r="AC96" i="3" s="1"/>
  <c r="AD96" i="3" s="1"/>
  <c r="B114" i="3"/>
  <c r="A114" i="3"/>
  <c r="S114" i="3" s="1"/>
  <c r="H113" i="3"/>
  <c r="W113" i="3" s="1"/>
  <c r="G113" i="3"/>
  <c r="E113" i="3"/>
  <c r="U113" i="3" s="1"/>
  <c r="AK113" i="3" s="1"/>
  <c r="D113" i="3"/>
  <c r="C113" i="3"/>
  <c r="T113" i="3" s="1"/>
  <c r="B113" i="3"/>
  <c r="A113" i="3"/>
  <c r="H112" i="3"/>
  <c r="W112" i="3" s="1"/>
  <c r="G112" i="3"/>
  <c r="E112" i="3"/>
  <c r="U112" i="3" s="1"/>
  <c r="AK112" i="3" s="1"/>
  <c r="D112" i="3"/>
  <c r="C112" i="3"/>
  <c r="T112" i="3" s="1"/>
  <c r="B112" i="3"/>
  <c r="A112" i="3"/>
  <c r="H111" i="3"/>
  <c r="G111" i="3"/>
  <c r="E111" i="3"/>
  <c r="U111" i="3" s="1"/>
  <c r="AK111" i="3" s="1"/>
  <c r="D111" i="3"/>
  <c r="C111" i="3"/>
  <c r="T111" i="3" s="1"/>
  <c r="B111" i="3"/>
  <c r="A111" i="3"/>
  <c r="S111" i="3" s="1"/>
  <c r="H110" i="3"/>
  <c r="G110" i="3"/>
  <c r="E110" i="3"/>
  <c r="U110" i="3" s="1"/>
  <c r="AK110" i="3" s="1"/>
  <c r="D110" i="3"/>
  <c r="C110" i="3"/>
  <c r="T110" i="3" s="1"/>
  <c r="AJ110" i="3" s="1"/>
  <c r="B110" i="3"/>
  <c r="A110" i="3"/>
  <c r="S110" i="3" s="1"/>
  <c r="H109" i="3"/>
  <c r="W109" i="3" s="1"/>
  <c r="G109" i="3"/>
  <c r="E109" i="3"/>
  <c r="D109" i="3"/>
  <c r="C109" i="3"/>
  <c r="T109" i="3" s="1"/>
  <c r="AJ109" i="3" s="1"/>
  <c r="B109" i="3"/>
  <c r="A109" i="3"/>
  <c r="S109" i="3" s="1"/>
  <c r="H108" i="3"/>
  <c r="G108" i="3"/>
  <c r="E108" i="3"/>
  <c r="D108" i="3"/>
  <c r="C108" i="3"/>
  <c r="T108" i="3" s="1"/>
  <c r="AJ108" i="3" s="1"/>
  <c r="B108" i="3"/>
  <c r="A108" i="3"/>
  <c r="S108" i="3" s="1"/>
  <c r="H107" i="3"/>
  <c r="W107" i="3" s="1"/>
  <c r="G107" i="3"/>
  <c r="E107" i="3"/>
  <c r="D107" i="3"/>
  <c r="C107" i="3"/>
  <c r="B107" i="3"/>
  <c r="A107" i="3"/>
  <c r="S107" i="3" s="1"/>
  <c r="H106" i="3"/>
  <c r="W106" i="3" s="1"/>
  <c r="G106" i="3"/>
  <c r="E106" i="3"/>
  <c r="U106" i="3" s="1"/>
  <c r="AK106" i="3" s="1"/>
  <c r="D106" i="3"/>
  <c r="C106" i="3"/>
  <c r="B106" i="3"/>
  <c r="A106" i="3"/>
  <c r="S106" i="3" s="1"/>
  <c r="H105" i="3"/>
  <c r="W105" i="3" s="1"/>
  <c r="G105" i="3"/>
  <c r="E105" i="3"/>
  <c r="U105" i="3" s="1"/>
  <c r="AK105" i="3" s="1"/>
  <c r="D105" i="3"/>
  <c r="C105" i="3"/>
  <c r="B105" i="3"/>
  <c r="A105" i="3"/>
  <c r="H104" i="3"/>
  <c r="W104" i="3" s="1"/>
  <c r="G104" i="3"/>
  <c r="E104" i="3"/>
  <c r="U104" i="3" s="1"/>
  <c r="AK104" i="3" s="1"/>
  <c r="D104" i="3"/>
  <c r="C104" i="3"/>
  <c r="T104" i="3" s="1"/>
  <c r="B104" i="3"/>
  <c r="A104" i="3"/>
  <c r="H103" i="3"/>
  <c r="G103" i="3"/>
  <c r="E103" i="3"/>
  <c r="U103" i="3" s="1"/>
  <c r="AK103" i="3" s="1"/>
  <c r="D103" i="3"/>
  <c r="C103" i="3"/>
  <c r="T103" i="3" s="1"/>
  <c r="B103" i="3"/>
  <c r="A103" i="3"/>
  <c r="S103" i="3" s="1"/>
  <c r="H102" i="3"/>
  <c r="G102" i="3"/>
  <c r="E102" i="3"/>
  <c r="U102" i="3" s="1"/>
  <c r="AK102" i="3" s="1"/>
  <c r="D102" i="3"/>
  <c r="C102" i="3"/>
  <c r="T102" i="3" s="1"/>
  <c r="B102" i="3"/>
  <c r="A102" i="3"/>
  <c r="S102" i="3" s="1"/>
  <c r="H101" i="3"/>
  <c r="G101" i="3"/>
  <c r="E101" i="3"/>
  <c r="D101" i="3"/>
  <c r="C101" i="3"/>
  <c r="T101" i="3" s="1"/>
  <c r="B101" i="3"/>
  <c r="A101" i="3"/>
  <c r="S101" i="3" s="1"/>
  <c r="H100" i="3"/>
  <c r="W100" i="3" s="1"/>
  <c r="G100" i="3"/>
  <c r="E100" i="3"/>
  <c r="D100" i="3"/>
  <c r="C100" i="3"/>
  <c r="T100" i="3" s="1"/>
  <c r="AJ100" i="3" s="1"/>
  <c r="B100" i="3"/>
  <c r="A100" i="3"/>
  <c r="S100" i="3" s="1"/>
  <c r="H99" i="3"/>
  <c r="W99" i="3" s="1"/>
  <c r="G99" i="3"/>
  <c r="E99" i="3"/>
  <c r="D99" i="3"/>
  <c r="C99" i="3"/>
  <c r="B99" i="3"/>
  <c r="A99" i="3"/>
  <c r="S99" i="3" s="1"/>
  <c r="H98" i="3"/>
  <c r="W98" i="3" s="1"/>
  <c r="G98" i="3"/>
  <c r="E98" i="3"/>
  <c r="U98" i="3" s="1"/>
  <c r="AK98" i="3" s="1"/>
  <c r="D98" i="3"/>
  <c r="C98" i="3"/>
  <c r="B98" i="3"/>
  <c r="A98" i="3"/>
  <c r="S98" i="3" s="1"/>
  <c r="H97" i="3"/>
  <c r="W97" i="3" s="1"/>
  <c r="G97" i="3"/>
  <c r="E97" i="3"/>
  <c r="U97" i="3" s="1"/>
  <c r="AK97" i="3" s="1"/>
  <c r="D97" i="3"/>
  <c r="C97" i="3"/>
  <c r="T97" i="3" s="1"/>
  <c r="AJ97" i="3" s="1"/>
  <c r="B97" i="3"/>
  <c r="A97" i="3"/>
  <c r="H96" i="3"/>
  <c r="W96" i="3" s="1"/>
  <c r="G96" i="3"/>
  <c r="E96" i="3"/>
  <c r="U96" i="3" s="1"/>
  <c r="AK96" i="3" s="1"/>
  <c r="D96" i="3"/>
  <c r="C96" i="3"/>
  <c r="T96" i="3" s="1"/>
  <c r="B96" i="3"/>
  <c r="A96" i="3"/>
  <c r="H95" i="3"/>
  <c r="G95" i="3"/>
  <c r="E95" i="3"/>
  <c r="U95" i="3" s="1"/>
  <c r="AK95" i="3" s="1"/>
  <c r="D95" i="3"/>
  <c r="C95" i="3"/>
  <c r="T95" i="3" s="1"/>
  <c r="B95" i="3"/>
  <c r="A95" i="3"/>
  <c r="H94" i="3"/>
  <c r="G94" i="3"/>
  <c r="E94" i="3"/>
  <c r="D94" i="3"/>
  <c r="C94" i="3"/>
  <c r="B94" i="3"/>
  <c r="A94" i="3"/>
  <c r="A93" i="3"/>
  <c r="AC93" i="3" s="1"/>
  <c r="H92" i="3"/>
  <c r="G92" i="3"/>
  <c r="E92" i="3"/>
  <c r="U92" i="3" s="1"/>
  <c r="D92" i="3"/>
  <c r="C92" i="3"/>
  <c r="T92" i="3" s="1"/>
  <c r="X92" i="3" s="1"/>
  <c r="B92" i="3"/>
  <c r="A92" i="3"/>
  <c r="S92" i="3" s="1"/>
  <c r="H91" i="3"/>
  <c r="W91" i="3" s="1"/>
  <c r="AI92" i="3" s="1"/>
  <c r="G91" i="3"/>
  <c r="E91" i="3"/>
  <c r="D91" i="3"/>
  <c r="C91" i="3"/>
  <c r="B91" i="3"/>
  <c r="A91" i="3"/>
  <c r="S91" i="3" s="1"/>
  <c r="H90" i="3"/>
  <c r="W90" i="3" s="1"/>
  <c r="G90" i="3"/>
  <c r="E90" i="3"/>
  <c r="D90" i="3"/>
  <c r="C90" i="3"/>
  <c r="T90" i="3" s="1"/>
  <c r="B90" i="3"/>
  <c r="A90" i="3"/>
  <c r="H89" i="3"/>
  <c r="W89" i="3" s="1"/>
  <c r="G89" i="3"/>
  <c r="E89" i="3"/>
  <c r="U89" i="3" s="1"/>
  <c r="AK89" i="3" s="1"/>
  <c r="D89" i="3"/>
  <c r="C89" i="3"/>
  <c r="B89" i="3"/>
  <c r="A89" i="3"/>
  <c r="S89" i="3" s="1"/>
  <c r="H88" i="3"/>
  <c r="W88" i="3" s="1"/>
  <c r="G88" i="3"/>
  <c r="E88" i="3"/>
  <c r="U88" i="3" s="1"/>
  <c r="AK88" i="3" s="1"/>
  <c r="D88" i="3"/>
  <c r="C88" i="3"/>
  <c r="B88" i="3"/>
  <c r="A88" i="3"/>
  <c r="S88" i="3" s="1"/>
  <c r="H87" i="3"/>
  <c r="W87" i="3" s="1"/>
  <c r="G87" i="3"/>
  <c r="E87" i="3"/>
  <c r="U87" i="3" s="1"/>
  <c r="AK87" i="3" s="1"/>
  <c r="D87" i="3"/>
  <c r="C87" i="3"/>
  <c r="T87" i="3" s="1"/>
  <c r="AJ87" i="3" s="1"/>
  <c r="B87" i="3"/>
  <c r="A87" i="3"/>
  <c r="H86" i="3"/>
  <c r="W86" i="3" s="1"/>
  <c r="G86" i="3"/>
  <c r="E86" i="3"/>
  <c r="U86" i="3" s="1"/>
  <c r="AK86" i="3" s="1"/>
  <c r="D86" i="3"/>
  <c r="C86" i="3"/>
  <c r="B86" i="3"/>
  <c r="A86" i="3"/>
  <c r="H85" i="3"/>
  <c r="G85" i="3"/>
  <c r="E85" i="3"/>
  <c r="U85" i="3" s="1"/>
  <c r="AK85" i="3" s="1"/>
  <c r="D85" i="3"/>
  <c r="C85" i="3"/>
  <c r="T85" i="3" s="1"/>
  <c r="AJ85" i="3" s="1"/>
  <c r="B85" i="3"/>
  <c r="A85" i="3"/>
  <c r="S85" i="3" s="1"/>
  <c r="H84" i="3"/>
  <c r="G84" i="3"/>
  <c r="E84" i="3"/>
  <c r="U84" i="3" s="1"/>
  <c r="AK84" i="3" s="1"/>
  <c r="D84" i="3"/>
  <c r="C84" i="3"/>
  <c r="T84" i="3" s="1"/>
  <c r="B84" i="3"/>
  <c r="A84" i="3"/>
  <c r="S84" i="3" s="1"/>
  <c r="H83" i="3"/>
  <c r="W83" i="3" s="1"/>
  <c r="G83" i="3"/>
  <c r="E83" i="3"/>
  <c r="D83" i="3"/>
  <c r="C83" i="3"/>
  <c r="T83" i="3" s="1"/>
  <c r="B83" i="3"/>
  <c r="A83" i="3"/>
  <c r="S83" i="3" s="1"/>
  <c r="H82" i="3"/>
  <c r="W82" i="3" s="1"/>
  <c r="G82" i="3"/>
  <c r="E82" i="3"/>
  <c r="D82" i="3"/>
  <c r="C82" i="3"/>
  <c r="T82" i="3" s="1"/>
  <c r="AJ82" i="3" s="1"/>
  <c r="B82" i="3"/>
  <c r="A82" i="3"/>
  <c r="S82" i="3" s="1"/>
  <c r="H81" i="3"/>
  <c r="W81" i="3" s="1"/>
  <c r="G81" i="3"/>
  <c r="E81" i="3"/>
  <c r="U81" i="3" s="1"/>
  <c r="AK81" i="3" s="1"/>
  <c r="D81" i="3"/>
  <c r="C81" i="3"/>
  <c r="B81" i="3"/>
  <c r="A81" i="3"/>
  <c r="S81" i="3" s="1"/>
  <c r="H80" i="3"/>
  <c r="W80" i="3" s="1"/>
  <c r="G80" i="3"/>
  <c r="E80" i="3"/>
  <c r="U80" i="3" s="1"/>
  <c r="AK80" i="3" s="1"/>
  <c r="D80" i="3"/>
  <c r="C80" i="3"/>
  <c r="B80" i="3"/>
  <c r="A80" i="3"/>
  <c r="S80" i="3" s="1"/>
  <c r="H79" i="3"/>
  <c r="W79" i="3" s="1"/>
  <c r="G79" i="3"/>
  <c r="E79" i="3"/>
  <c r="U79" i="3" s="1"/>
  <c r="AK79" i="3" s="1"/>
  <c r="D79" i="3"/>
  <c r="C79" i="3"/>
  <c r="T79" i="3" s="1"/>
  <c r="B79" i="3"/>
  <c r="A79" i="3"/>
  <c r="H78" i="3"/>
  <c r="W78" i="3" s="1"/>
  <c r="G78" i="3"/>
  <c r="E78" i="3"/>
  <c r="U78" i="3" s="1"/>
  <c r="AK78" i="3" s="1"/>
  <c r="D78" i="3"/>
  <c r="C78" i="3"/>
  <c r="T78" i="3" s="1"/>
  <c r="B78" i="3"/>
  <c r="A78" i="3"/>
  <c r="H77" i="3"/>
  <c r="G77" i="3"/>
  <c r="E77" i="3"/>
  <c r="U77" i="3" s="1"/>
  <c r="AK77" i="3" s="1"/>
  <c r="D77" i="3"/>
  <c r="C77" i="3"/>
  <c r="T77" i="3" s="1"/>
  <c r="AJ77" i="3" s="1"/>
  <c r="B77" i="3"/>
  <c r="A77" i="3"/>
  <c r="S77" i="3" s="1"/>
  <c r="H76" i="3"/>
  <c r="G76" i="3"/>
  <c r="E76" i="3"/>
  <c r="U76" i="3" s="1"/>
  <c r="AK76" i="3" s="1"/>
  <c r="D76" i="3"/>
  <c r="C76" i="3"/>
  <c r="B76" i="3"/>
  <c r="A76" i="3"/>
  <c r="S76" i="3" s="1"/>
  <c r="H75" i="3"/>
  <c r="W75" i="3" s="1"/>
  <c r="G75" i="3"/>
  <c r="E75" i="3"/>
  <c r="D75" i="3"/>
  <c r="C75" i="3"/>
  <c r="T75" i="3" s="1"/>
  <c r="B75" i="3"/>
  <c r="A75" i="3"/>
  <c r="S75" i="3" s="1"/>
  <c r="H74" i="3"/>
  <c r="W74" i="3" s="1"/>
  <c r="G74" i="3"/>
  <c r="E74" i="3"/>
  <c r="D74" i="3"/>
  <c r="C74" i="3"/>
  <c r="T74" i="3" s="1"/>
  <c r="AJ74" i="3" s="1"/>
  <c r="B74" i="3"/>
  <c r="A74" i="3"/>
  <c r="S74" i="3" s="1"/>
  <c r="H73" i="3"/>
  <c r="W73" i="3" s="1"/>
  <c r="G73" i="3"/>
  <c r="E73" i="3"/>
  <c r="D73" i="3"/>
  <c r="C73" i="3"/>
  <c r="B73" i="3"/>
  <c r="A73" i="3"/>
  <c r="S73" i="3" s="1"/>
  <c r="H72" i="3"/>
  <c r="W72" i="3" s="1"/>
  <c r="G72" i="3"/>
  <c r="E72" i="3"/>
  <c r="U72" i="3" s="1"/>
  <c r="AK72" i="3" s="1"/>
  <c r="D72" i="3"/>
  <c r="C72" i="3"/>
  <c r="B72" i="3"/>
  <c r="A72" i="3"/>
  <c r="S72" i="3" s="1"/>
  <c r="H71" i="3"/>
  <c r="G71" i="3"/>
  <c r="E71" i="3"/>
  <c r="D71" i="3"/>
  <c r="C71" i="3"/>
  <c r="B71" i="3"/>
  <c r="A71" i="3"/>
  <c r="A70" i="3"/>
  <c r="AC70" i="3" s="1"/>
  <c r="H69" i="3"/>
  <c r="W69" i="3" s="1"/>
  <c r="G69" i="3"/>
  <c r="E69" i="3"/>
  <c r="U69" i="3" s="1"/>
  <c r="D69" i="3"/>
  <c r="C69" i="3"/>
  <c r="T69" i="3" s="1"/>
  <c r="X69" i="3" s="1"/>
  <c r="B69" i="3"/>
  <c r="A69" i="3"/>
  <c r="H68" i="3"/>
  <c r="W68" i="3" s="1"/>
  <c r="AI69" i="3" s="1"/>
  <c r="G68" i="3"/>
  <c r="E68" i="3"/>
  <c r="D68" i="3"/>
  <c r="C68" i="3"/>
  <c r="B68" i="3"/>
  <c r="A68" i="3"/>
  <c r="H67" i="3"/>
  <c r="G67" i="3"/>
  <c r="E67" i="3"/>
  <c r="U67" i="3" s="1"/>
  <c r="AK67" i="3" s="1"/>
  <c r="D67" i="3"/>
  <c r="C67" i="3"/>
  <c r="T67" i="3" s="1"/>
  <c r="AJ67" i="3" s="1"/>
  <c r="B67" i="3"/>
  <c r="A67" i="3"/>
  <c r="S67" i="3" s="1"/>
  <c r="H66" i="3"/>
  <c r="G66" i="3"/>
  <c r="E66" i="3"/>
  <c r="U66" i="3" s="1"/>
  <c r="AK66" i="3" s="1"/>
  <c r="D66" i="3"/>
  <c r="C66" i="3"/>
  <c r="T66" i="3" s="1"/>
  <c r="B66" i="3"/>
  <c r="A66" i="3"/>
  <c r="S66" i="3" s="1"/>
  <c r="H65" i="3"/>
  <c r="W65" i="3" s="1"/>
  <c r="G65" i="3"/>
  <c r="E65" i="3"/>
  <c r="D65" i="3"/>
  <c r="C65" i="3"/>
  <c r="T65" i="3" s="1"/>
  <c r="B65" i="3"/>
  <c r="A65" i="3"/>
  <c r="S65" i="3" s="1"/>
  <c r="H64" i="3"/>
  <c r="G64" i="3"/>
  <c r="E64" i="3"/>
  <c r="D64" i="3"/>
  <c r="C64" i="3"/>
  <c r="T64" i="3" s="1"/>
  <c r="B64" i="3"/>
  <c r="A64" i="3"/>
  <c r="S64" i="3" s="1"/>
  <c r="H63" i="3"/>
  <c r="W63" i="3" s="1"/>
  <c r="G63" i="3"/>
  <c r="E63" i="3"/>
  <c r="D63" i="3"/>
  <c r="C63" i="3"/>
  <c r="B63" i="3"/>
  <c r="A63" i="3"/>
  <c r="S63" i="3" s="1"/>
  <c r="H62" i="3"/>
  <c r="W62" i="3" s="1"/>
  <c r="G62" i="3"/>
  <c r="E62" i="3"/>
  <c r="U62" i="3" s="1"/>
  <c r="AK62" i="3" s="1"/>
  <c r="D62" i="3"/>
  <c r="C62" i="3"/>
  <c r="B62" i="3"/>
  <c r="A62" i="3"/>
  <c r="S62" i="3" s="1"/>
  <c r="H61" i="3"/>
  <c r="W61" i="3" s="1"/>
  <c r="G61" i="3"/>
  <c r="E61" i="3"/>
  <c r="U61" i="3" s="1"/>
  <c r="AK61" i="3" s="1"/>
  <c r="D61" i="3"/>
  <c r="C61" i="3"/>
  <c r="T61" i="3" s="1"/>
  <c r="AJ61" i="3" s="1"/>
  <c r="B61" i="3"/>
  <c r="A61" i="3"/>
  <c r="H60" i="3"/>
  <c r="W60" i="3" s="1"/>
  <c r="G60" i="3"/>
  <c r="E60" i="3"/>
  <c r="U60" i="3" s="1"/>
  <c r="AK60" i="3" s="1"/>
  <c r="D60" i="3"/>
  <c r="C60" i="3"/>
  <c r="T60" i="3" s="1"/>
  <c r="X60" i="3" s="1"/>
  <c r="B60" i="3"/>
  <c r="A60" i="3"/>
  <c r="H59" i="3"/>
  <c r="G59" i="3"/>
  <c r="E59" i="3"/>
  <c r="U59" i="3" s="1"/>
  <c r="AK59" i="3" s="1"/>
  <c r="D59" i="3"/>
  <c r="C59" i="3"/>
  <c r="T59" i="3" s="1"/>
  <c r="AJ59" i="3" s="1"/>
  <c r="B59" i="3"/>
  <c r="A59" i="3"/>
  <c r="H58" i="3"/>
  <c r="G58" i="3"/>
  <c r="E58" i="3"/>
  <c r="U58" i="3" s="1"/>
  <c r="AK58" i="3" s="1"/>
  <c r="D58" i="3"/>
  <c r="C58" i="3"/>
  <c r="B58" i="3"/>
  <c r="A58" i="3"/>
  <c r="S58" i="3" s="1"/>
  <c r="H57" i="3"/>
  <c r="G57" i="3"/>
  <c r="E57" i="3"/>
  <c r="D57" i="3"/>
  <c r="C57" i="3"/>
  <c r="T57" i="3" s="1"/>
  <c r="B57" i="3"/>
  <c r="A57" i="3"/>
  <c r="S57" i="3" s="1"/>
  <c r="H56" i="3"/>
  <c r="W56" i="3" s="1"/>
  <c r="G56" i="3"/>
  <c r="E56" i="3"/>
  <c r="D56" i="3"/>
  <c r="C56" i="3"/>
  <c r="T56" i="3" s="1"/>
  <c r="B56" i="3"/>
  <c r="A56" i="3"/>
  <c r="S56" i="3" s="1"/>
  <c r="H55" i="3"/>
  <c r="W55" i="3" s="1"/>
  <c r="G55" i="3"/>
  <c r="E55" i="3"/>
  <c r="D55" i="3"/>
  <c r="C55" i="3"/>
  <c r="B55" i="3"/>
  <c r="A55" i="3"/>
  <c r="S55" i="3" s="1"/>
  <c r="H54" i="3"/>
  <c r="W54" i="3" s="1"/>
  <c r="G54" i="3"/>
  <c r="E54" i="3"/>
  <c r="U54" i="3" s="1"/>
  <c r="AK54" i="3" s="1"/>
  <c r="D54" i="3"/>
  <c r="C54" i="3"/>
  <c r="B54" i="3"/>
  <c r="A54" i="3"/>
  <c r="S54" i="3" s="1"/>
  <c r="H53" i="3"/>
  <c r="W53" i="3" s="1"/>
  <c r="G53" i="3"/>
  <c r="E53" i="3"/>
  <c r="U53" i="3" s="1"/>
  <c r="AK53" i="3" s="1"/>
  <c r="D53" i="3"/>
  <c r="C53" i="3"/>
  <c r="B53" i="3"/>
  <c r="A53" i="3"/>
  <c r="H52" i="3"/>
  <c r="W52" i="3" s="1"/>
  <c r="G52" i="3"/>
  <c r="E52" i="3"/>
  <c r="U52" i="3" s="1"/>
  <c r="AK52" i="3" s="1"/>
  <c r="D52" i="3"/>
  <c r="C52" i="3"/>
  <c r="B52" i="3"/>
  <c r="A52" i="3"/>
  <c r="H51" i="3"/>
  <c r="G51" i="3"/>
  <c r="E51" i="3"/>
  <c r="U51" i="3" s="1"/>
  <c r="AK51" i="3" s="1"/>
  <c r="D51" i="3"/>
  <c r="C51" i="3"/>
  <c r="T51" i="3" s="1"/>
  <c r="AJ51" i="3" s="1"/>
  <c r="B51" i="3"/>
  <c r="A51" i="3"/>
  <c r="S51" i="3" s="1"/>
  <c r="H50" i="3"/>
  <c r="G50" i="3"/>
  <c r="E50" i="3"/>
  <c r="U50" i="3" s="1"/>
  <c r="AK50" i="3" s="1"/>
  <c r="D50" i="3"/>
  <c r="C50" i="3"/>
  <c r="T50" i="3" s="1"/>
  <c r="B50" i="3"/>
  <c r="A50" i="3"/>
  <c r="S50" i="3" s="1"/>
  <c r="H49" i="3"/>
  <c r="W49" i="3" s="1"/>
  <c r="G49" i="3"/>
  <c r="E49" i="3"/>
  <c r="D49" i="3"/>
  <c r="C49" i="3"/>
  <c r="T49" i="3" s="1"/>
  <c r="AJ49" i="3" s="1"/>
  <c r="B49" i="3"/>
  <c r="A49" i="3"/>
  <c r="S49" i="3" s="1"/>
  <c r="H48" i="3"/>
  <c r="G48" i="3"/>
  <c r="E48" i="3"/>
  <c r="D48" i="3"/>
  <c r="C48" i="3"/>
  <c r="B48" i="3"/>
  <c r="A48" i="3"/>
  <c r="A47" i="3"/>
  <c r="AB141" i="3"/>
  <c r="AB142" i="3" s="1"/>
  <c r="AB143" i="3" s="1"/>
  <c r="AB144" i="3" s="1"/>
  <c r="AB145" i="3" s="1"/>
  <c r="AB146" i="3" s="1"/>
  <c r="U132" i="3"/>
  <c r="AK132" i="3" s="1"/>
  <c r="T130" i="3"/>
  <c r="AJ130" i="3" s="1"/>
  <c r="T125" i="3"/>
  <c r="U73" i="3"/>
  <c r="AK73" i="3" s="1"/>
  <c r="AG253" i="3"/>
  <c r="AH251" i="3"/>
  <c r="AG251" i="3"/>
  <c r="AF251" i="3"/>
  <c r="AE251" i="3"/>
  <c r="AH250" i="3"/>
  <c r="AG250" i="3"/>
  <c r="AF250" i="3"/>
  <c r="AE250" i="3"/>
  <c r="AH249" i="3"/>
  <c r="AG249" i="3"/>
  <c r="AF249" i="3"/>
  <c r="AE249" i="3"/>
  <c r="AH248" i="3"/>
  <c r="AG248" i="3"/>
  <c r="AI248" i="3" s="1"/>
  <c r="AF248" i="3"/>
  <c r="AE248" i="3"/>
  <c r="AH247" i="3"/>
  <c r="AG247" i="3"/>
  <c r="AF247" i="3"/>
  <c r="AE247" i="3"/>
  <c r="AH246" i="3"/>
  <c r="AG246" i="3"/>
  <c r="AI246" i="3" s="1"/>
  <c r="AF246" i="3"/>
  <c r="AE246" i="3"/>
  <c r="AH245" i="3"/>
  <c r="AG245" i="3"/>
  <c r="AF245" i="3"/>
  <c r="AE245" i="3"/>
  <c r="AH244" i="3"/>
  <c r="AG244" i="3"/>
  <c r="AF244" i="3"/>
  <c r="AE244" i="3"/>
  <c r="AH243" i="3"/>
  <c r="AG243" i="3"/>
  <c r="AF243" i="3"/>
  <c r="AE243" i="3"/>
  <c r="AH242" i="3"/>
  <c r="AG242" i="3"/>
  <c r="AI242" i="3" s="1"/>
  <c r="AF242" i="3"/>
  <c r="AE242" i="3"/>
  <c r="AH241" i="3"/>
  <c r="AG241" i="3"/>
  <c r="AF241" i="3"/>
  <c r="AE241" i="3"/>
  <c r="AH240" i="3"/>
  <c r="AG240" i="3"/>
  <c r="AI240" i="3" s="1"/>
  <c r="AF240" i="3"/>
  <c r="AE240" i="3"/>
  <c r="AH239" i="3"/>
  <c r="AG239" i="3"/>
  <c r="AF239" i="3"/>
  <c r="AE239" i="3"/>
  <c r="AH238" i="3"/>
  <c r="AG238" i="3"/>
  <c r="AF238" i="3"/>
  <c r="AE238" i="3"/>
  <c r="AH237" i="3"/>
  <c r="AG237" i="3"/>
  <c r="AF237" i="3"/>
  <c r="AE237" i="3"/>
  <c r="AH236" i="3"/>
  <c r="AG236" i="3"/>
  <c r="AF236" i="3"/>
  <c r="AE236" i="3"/>
  <c r="AH235" i="3"/>
  <c r="AG235" i="3"/>
  <c r="AF235" i="3"/>
  <c r="AE235" i="3"/>
  <c r="AH234" i="3"/>
  <c r="AG234" i="3"/>
  <c r="AF234" i="3"/>
  <c r="AE234" i="3"/>
  <c r="AH233" i="3"/>
  <c r="AG233" i="3"/>
  <c r="AF233" i="3"/>
  <c r="AE233" i="3"/>
  <c r="AK232" i="3"/>
  <c r="AJ232" i="3"/>
  <c r="W230" i="3"/>
  <c r="U230" i="3"/>
  <c r="T229" i="3"/>
  <c r="AG230" i="3" s="1"/>
  <c r="W228" i="3"/>
  <c r="S227" i="3"/>
  <c r="S226" i="3"/>
  <c r="W225" i="3"/>
  <c r="U223" i="3"/>
  <c r="AK223" i="3" s="1"/>
  <c r="T221" i="3"/>
  <c r="AJ221" i="3" s="1"/>
  <c r="S219" i="3"/>
  <c r="U218" i="3"/>
  <c r="AK218" i="3" s="1"/>
  <c r="W217" i="3"/>
  <c r="U215" i="3"/>
  <c r="AK215" i="3" s="1"/>
  <c r="U214" i="3"/>
  <c r="AK214" i="3" s="1"/>
  <c r="T213" i="3"/>
  <c r="AJ213" i="3" s="1"/>
  <c r="S211" i="3"/>
  <c r="AK209" i="3"/>
  <c r="AJ209" i="3"/>
  <c r="AH209" i="3"/>
  <c r="AG209" i="3"/>
  <c r="AF209" i="3"/>
  <c r="AE209" i="3"/>
  <c r="W207" i="3"/>
  <c r="T206" i="3"/>
  <c r="AH205" i="3"/>
  <c r="AG205" i="3"/>
  <c r="AF205" i="3"/>
  <c r="AE205" i="3"/>
  <c r="U205" i="3"/>
  <c r="AK205" i="3" s="1"/>
  <c r="AH204" i="3"/>
  <c r="AG204" i="3"/>
  <c r="AF204" i="3"/>
  <c r="AE204" i="3"/>
  <c r="AH203" i="3"/>
  <c r="AG203" i="3"/>
  <c r="AF203" i="3"/>
  <c r="AE203" i="3"/>
  <c r="T203" i="3"/>
  <c r="AJ203" i="3" s="1"/>
  <c r="AH202" i="3"/>
  <c r="AG202" i="3"/>
  <c r="AF202" i="3"/>
  <c r="AE202" i="3"/>
  <c r="AH201" i="3"/>
  <c r="AG201" i="3"/>
  <c r="AF201" i="3"/>
  <c r="AE201" i="3"/>
  <c r="S201" i="3"/>
  <c r="AH200" i="3"/>
  <c r="AG200" i="3"/>
  <c r="AF200" i="3"/>
  <c r="AE200" i="3"/>
  <c r="AH199" i="3"/>
  <c r="AG199" i="3"/>
  <c r="AF199" i="3"/>
  <c r="AE199" i="3"/>
  <c r="W199" i="3"/>
  <c r="AH198" i="3"/>
  <c r="AG198" i="3"/>
  <c r="AF198" i="3"/>
  <c r="AE198" i="3"/>
  <c r="T198" i="3"/>
  <c r="AH197" i="3"/>
  <c r="AG197" i="3"/>
  <c r="AF197" i="3"/>
  <c r="AE197" i="3"/>
  <c r="U197" i="3"/>
  <c r="AK197" i="3" s="1"/>
  <c r="AH196" i="3"/>
  <c r="AG196" i="3"/>
  <c r="AI196" i="3" s="1"/>
  <c r="AF196" i="3"/>
  <c r="AE196" i="3"/>
  <c r="AH195" i="3"/>
  <c r="AG195" i="3"/>
  <c r="AF195" i="3"/>
  <c r="AE195" i="3"/>
  <c r="T195" i="3"/>
  <c r="AJ195" i="3" s="1"/>
  <c r="AH194" i="3"/>
  <c r="AG194" i="3"/>
  <c r="AF194" i="3"/>
  <c r="AE194" i="3"/>
  <c r="AH193" i="3"/>
  <c r="AG193" i="3"/>
  <c r="AF193" i="3"/>
  <c r="AE193" i="3"/>
  <c r="S193" i="3"/>
  <c r="AH192" i="3"/>
  <c r="AG192" i="3"/>
  <c r="AF192" i="3"/>
  <c r="AE192" i="3"/>
  <c r="AH191" i="3"/>
  <c r="AG191" i="3"/>
  <c r="AF191" i="3"/>
  <c r="AE191" i="3"/>
  <c r="W191" i="3"/>
  <c r="AH190" i="3"/>
  <c r="AG190" i="3"/>
  <c r="AF190" i="3"/>
  <c r="AE190" i="3"/>
  <c r="T190" i="3"/>
  <c r="AH189" i="3"/>
  <c r="AG189" i="3"/>
  <c r="AF189" i="3"/>
  <c r="AE189" i="3"/>
  <c r="U189" i="3"/>
  <c r="AK189" i="3" s="1"/>
  <c r="AH188" i="3"/>
  <c r="AG188" i="3"/>
  <c r="AF188" i="3"/>
  <c r="AE188" i="3"/>
  <c r="AH187" i="3"/>
  <c r="AG187" i="3"/>
  <c r="AF187" i="3"/>
  <c r="AE187" i="3"/>
  <c r="T187" i="3"/>
  <c r="AJ187" i="3" s="1"/>
  <c r="AK186" i="3"/>
  <c r="AJ186" i="3"/>
  <c r="AH186" i="3"/>
  <c r="AG186" i="3"/>
  <c r="AF186" i="3"/>
  <c r="AE186" i="3"/>
  <c r="T184" i="3"/>
  <c r="X184" i="3" s="1"/>
  <c r="S183" i="3"/>
  <c r="AH182" i="3"/>
  <c r="AG182" i="3"/>
  <c r="AF182" i="3"/>
  <c r="AE182" i="3"/>
  <c r="S182" i="3"/>
  <c r="AH181" i="3"/>
  <c r="AG181" i="3"/>
  <c r="AF181" i="3"/>
  <c r="AE181" i="3"/>
  <c r="W181" i="3"/>
  <c r="AH180" i="3"/>
  <c r="AG180" i="3"/>
  <c r="AF180" i="3"/>
  <c r="AE180" i="3"/>
  <c r="W180" i="3"/>
  <c r="S180" i="3"/>
  <c r="AH179" i="3"/>
  <c r="AG179" i="3"/>
  <c r="AF179" i="3"/>
  <c r="AE179" i="3"/>
  <c r="U179" i="3"/>
  <c r="AK179" i="3" s="1"/>
  <c r="AH178" i="3"/>
  <c r="AG178" i="3"/>
  <c r="AF178" i="3"/>
  <c r="AE178" i="3"/>
  <c r="U178" i="3"/>
  <c r="AK178" i="3" s="1"/>
  <c r="AH177" i="3"/>
  <c r="AG177" i="3"/>
  <c r="AF177" i="3"/>
  <c r="AE177" i="3"/>
  <c r="T177" i="3"/>
  <c r="AJ177" i="3" s="1"/>
  <c r="AH176" i="3"/>
  <c r="AG176" i="3"/>
  <c r="AF176" i="3"/>
  <c r="AE176" i="3"/>
  <c r="W176" i="3"/>
  <c r="T176" i="3"/>
  <c r="AH175" i="3"/>
  <c r="AG175" i="3"/>
  <c r="AF175" i="3"/>
  <c r="AE175" i="3"/>
  <c r="S175" i="3"/>
  <c r="AH174" i="3"/>
  <c r="AG174" i="3"/>
  <c r="AF174" i="3"/>
  <c r="AE174" i="3"/>
  <c r="S174" i="3"/>
  <c r="AH173" i="3"/>
  <c r="AG173" i="3"/>
  <c r="AF173" i="3"/>
  <c r="AE173" i="3"/>
  <c r="W173" i="3"/>
  <c r="AH172" i="3"/>
  <c r="AG172" i="3"/>
  <c r="AF172" i="3"/>
  <c r="AE172" i="3"/>
  <c r="W172" i="3"/>
  <c r="T172" i="3"/>
  <c r="AJ172" i="3" s="1"/>
  <c r="AH171" i="3"/>
  <c r="AG171" i="3"/>
  <c r="AF171" i="3"/>
  <c r="AE171" i="3"/>
  <c r="U171" i="3"/>
  <c r="AK171" i="3" s="1"/>
  <c r="AH170" i="3"/>
  <c r="AG170" i="3"/>
  <c r="AF170" i="3"/>
  <c r="AE170" i="3"/>
  <c r="U170" i="3"/>
  <c r="AK170" i="3" s="1"/>
  <c r="AH169" i="3"/>
  <c r="AG169" i="3"/>
  <c r="AF169" i="3"/>
  <c r="AE169" i="3"/>
  <c r="U169" i="3"/>
  <c r="AK169" i="3" s="1"/>
  <c r="T169" i="3"/>
  <c r="AJ169" i="3" s="1"/>
  <c r="AH168" i="3"/>
  <c r="AG168" i="3"/>
  <c r="AF168" i="3"/>
  <c r="AE168" i="3"/>
  <c r="T168" i="3"/>
  <c r="AH167" i="3"/>
  <c r="AG167" i="3"/>
  <c r="AF167" i="3"/>
  <c r="AE167" i="3"/>
  <c r="T167" i="3"/>
  <c r="S167" i="3"/>
  <c r="AH166" i="3"/>
  <c r="AG166" i="3"/>
  <c r="AF166" i="3"/>
  <c r="AE166" i="3"/>
  <c r="S166" i="3"/>
  <c r="AH165" i="3"/>
  <c r="AG165" i="3"/>
  <c r="AF165" i="3"/>
  <c r="AE165" i="3"/>
  <c r="W165" i="3"/>
  <c r="AH164" i="3"/>
  <c r="AG164" i="3"/>
  <c r="AF164" i="3"/>
  <c r="AE164" i="3"/>
  <c r="W164" i="3"/>
  <c r="AK163" i="3"/>
  <c r="AJ163" i="3"/>
  <c r="AH163" i="3"/>
  <c r="AG163" i="3"/>
  <c r="AF163" i="3"/>
  <c r="AE163" i="3"/>
  <c r="U161" i="3"/>
  <c r="U160" i="3"/>
  <c r="AH161" i="3" s="1"/>
  <c r="AH159" i="3"/>
  <c r="AG159" i="3"/>
  <c r="AF159" i="3"/>
  <c r="AE159" i="3"/>
  <c r="T159" i="3"/>
  <c r="AJ159" i="3" s="1"/>
  <c r="AH158" i="3"/>
  <c r="AG158" i="3"/>
  <c r="AF158" i="3"/>
  <c r="AE158" i="3"/>
  <c r="T158" i="3"/>
  <c r="AH157" i="3"/>
  <c r="AG157" i="3"/>
  <c r="AF157" i="3"/>
  <c r="AE157" i="3"/>
  <c r="T157" i="3"/>
  <c r="S157" i="3"/>
  <c r="AH156" i="3"/>
  <c r="AG156" i="3"/>
  <c r="AF156" i="3"/>
  <c r="AE156" i="3"/>
  <c r="S156" i="3"/>
  <c r="AH155" i="3"/>
  <c r="AG155" i="3"/>
  <c r="AF155" i="3"/>
  <c r="AE155" i="3"/>
  <c r="W155" i="3"/>
  <c r="S155" i="3"/>
  <c r="AH154" i="3"/>
  <c r="AG154" i="3"/>
  <c r="AF154" i="3"/>
  <c r="AE154" i="3"/>
  <c r="W154" i="3"/>
  <c r="AH153" i="3"/>
  <c r="AG153" i="3"/>
  <c r="AF153" i="3"/>
  <c r="AE153" i="3"/>
  <c r="U153" i="3"/>
  <c r="AK153" i="3" s="1"/>
  <c r="AH152" i="3"/>
  <c r="AG152" i="3"/>
  <c r="AF152" i="3"/>
  <c r="AE152" i="3"/>
  <c r="AH151" i="3"/>
  <c r="AG151" i="3"/>
  <c r="AF151" i="3"/>
  <c r="AE151" i="3"/>
  <c r="T151" i="3"/>
  <c r="AJ151" i="3" s="1"/>
  <c r="AH150" i="3"/>
  <c r="AG150" i="3"/>
  <c r="AF150" i="3"/>
  <c r="AE150" i="3"/>
  <c r="T150" i="3"/>
  <c r="AH149" i="3"/>
  <c r="AG149" i="3"/>
  <c r="AF149" i="3"/>
  <c r="AE149" i="3"/>
  <c r="S149" i="3"/>
  <c r="AH148" i="3"/>
  <c r="AG148" i="3"/>
  <c r="AF148" i="3"/>
  <c r="AE148" i="3"/>
  <c r="S148" i="3"/>
  <c r="AH147" i="3"/>
  <c r="AG147" i="3"/>
  <c r="AF147" i="3"/>
  <c r="AE147" i="3"/>
  <c r="W147" i="3"/>
  <c r="AH146" i="3"/>
  <c r="AG146" i="3"/>
  <c r="AF146" i="3"/>
  <c r="AE146" i="3"/>
  <c r="AH145" i="3"/>
  <c r="AG145" i="3"/>
  <c r="AF145" i="3"/>
  <c r="AE145" i="3"/>
  <c r="U145" i="3"/>
  <c r="AK145" i="3" s="1"/>
  <c r="AH144" i="3"/>
  <c r="AG144" i="3"/>
  <c r="AF144" i="3"/>
  <c r="AE144" i="3"/>
  <c r="AH143" i="3"/>
  <c r="AG143" i="3"/>
  <c r="AF143" i="3"/>
  <c r="AE143" i="3"/>
  <c r="U143" i="3"/>
  <c r="AK143" i="3" s="1"/>
  <c r="T143" i="3"/>
  <c r="AJ143" i="3" s="1"/>
  <c r="AH142" i="3"/>
  <c r="AG142" i="3"/>
  <c r="AF142" i="3"/>
  <c r="AE142" i="3"/>
  <c r="T142" i="3"/>
  <c r="AJ142" i="3" s="1"/>
  <c r="AH141" i="3"/>
  <c r="AG141" i="3"/>
  <c r="AF141" i="3"/>
  <c r="AE141" i="3"/>
  <c r="S141" i="3"/>
  <c r="AK140" i="3"/>
  <c r="AJ140" i="3"/>
  <c r="AH140" i="3"/>
  <c r="AG140" i="3"/>
  <c r="AF140" i="3"/>
  <c r="AE140" i="3"/>
  <c r="S138" i="3"/>
  <c r="AH136" i="3"/>
  <c r="AG136" i="3"/>
  <c r="AF136" i="3"/>
  <c r="AE136" i="3"/>
  <c r="AH135" i="3"/>
  <c r="AG135" i="3"/>
  <c r="AF135" i="3"/>
  <c r="AE135" i="3"/>
  <c r="AH134" i="3"/>
  <c r="AG134" i="3"/>
  <c r="AF134" i="3"/>
  <c r="AE134" i="3"/>
  <c r="U134" i="3"/>
  <c r="AK134" i="3" s="1"/>
  <c r="AH133" i="3"/>
  <c r="AG133" i="3"/>
  <c r="AF133" i="3"/>
  <c r="AE133" i="3"/>
  <c r="AH132" i="3"/>
  <c r="AG132" i="3"/>
  <c r="AF132" i="3"/>
  <c r="AE132" i="3"/>
  <c r="W132" i="3"/>
  <c r="AH131" i="3"/>
  <c r="AG131" i="3"/>
  <c r="AF131" i="3"/>
  <c r="AE131" i="3"/>
  <c r="AH130" i="3"/>
  <c r="AG130" i="3"/>
  <c r="AF130" i="3"/>
  <c r="AE130" i="3"/>
  <c r="U130" i="3"/>
  <c r="AK130" i="3" s="1"/>
  <c r="AH129" i="3"/>
  <c r="AG129" i="3"/>
  <c r="AF129" i="3"/>
  <c r="AE129" i="3"/>
  <c r="AH128" i="3"/>
  <c r="AG128" i="3"/>
  <c r="AF128" i="3"/>
  <c r="AE128" i="3"/>
  <c r="S128" i="3"/>
  <c r="AH127" i="3"/>
  <c r="AG127" i="3"/>
  <c r="AF127" i="3"/>
  <c r="AE127" i="3"/>
  <c r="AH126" i="3"/>
  <c r="AG126" i="3"/>
  <c r="AF126" i="3"/>
  <c r="AE126" i="3"/>
  <c r="AH125" i="3"/>
  <c r="AG125" i="3"/>
  <c r="AF125" i="3"/>
  <c r="AE125" i="3"/>
  <c r="U125" i="3"/>
  <c r="AK125" i="3" s="1"/>
  <c r="AH124" i="3"/>
  <c r="AG124" i="3"/>
  <c r="AF124" i="3"/>
  <c r="AE124" i="3"/>
  <c r="AH123" i="3"/>
  <c r="AG123" i="3"/>
  <c r="AF123" i="3"/>
  <c r="AE123" i="3"/>
  <c r="AH122" i="3"/>
  <c r="AG122" i="3"/>
  <c r="AF122" i="3"/>
  <c r="AE122" i="3"/>
  <c r="AH121" i="3"/>
  <c r="AG121" i="3"/>
  <c r="AF121" i="3"/>
  <c r="AE121" i="3"/>
  <c r="AH120" i="3"/>
  <c r="AG120" i="3"/>
  <c r="AF120" i="3"/>
  <c r="AE120" i="3"/>
  <c r="T120" i="3"/>
  <c r="AJ120" i="3" s="1"/>
  <c r="AH119" i="3"/>
  <c r="AG119" i="3"/>
  <c r="AF119" i="3"/>
  <c r="AE119" i="3"/>
  <c r="AH118" i="3"/>
  <c r="AG118" i="3"/>
  <c r="AF118" i="3"/>
  <c r="AE118" i="3"/>
  <c r="AB118" i="3"/>
  <c r="AB119" i="3" s="1"/>
  <c r="AB120" i="3" s="1"/>
  <c r="AB121" i="3" s="1"/>
  <c r="AB122" i="3" s="1"/>
  <c r="AB123" i="3" s="1"/>
  <c r="AK117" i="3"/>
  <c r="AJ117" i="3"/>
  <c r="AH117" i="3"/>
  <c r="AG117" i="3"/>
  <c r="AF117" i="3"/>
  <c r="AE117" i="3"/>
  <c r="S116" i="3"/>
  <c r="T115" i="3"/>
  <c r="X115" i="3" s="1"/>
  <c r="T114" i="3"/>
  <c r="AH113" i="3"/>
  <c r="AG113" i="3"/>
  <c r="AF113" i="3"/>
  <c r="AE113" i="3"/>
  <c r="S113" i="3"/>
  <c r="AH112" i="3"/>
  <c r="AG112" i="3"/>
  <c r="AF112" i="3"/>
  <c r="AE112" i="3"/>
  <c r="S112" i="3"/>
  <c r="AH111" i="3"/>
  <c r="AG111" i="3"/>
  <c r="AF111" i="3"/>
  <c r="AE111" i="3"/>
  <c r="W111" i="3"/>
  <c r="AH110" i="3"/>
  <c r="AG110" i="3"/>
  <c r="AF110" i="3"/>
  <c r="AE110" i="3"/>
  <c r="W110" i="3"/>
  <c r="AH109" i="3"/>
  <c r="AG109" i="3"/>
  <c r="AF109" i="3"/>
  <c r="AE109" i="3"/>
  <c r="U109" i="3"/>
  <c r="AK109" i="3" s="1"/>
  <c r="AH108" i="3"/>
  <c r="AG108" i="3"/>
  <c r="AF108" i="3"/>
  <c r="AE108" i="3"/>
  <c r="W108" i="3"/>
  <c r="U108" i="3"/>
  <c r="AK108" i="3" s="1"/>
  <c r="AH107" i="3"/>
  <c r="AG107" i="3"/>
  <c r="AF107" i="3"/>
  <c r="AE107" i="3"/>
  <c r="U107" i="3"/>
  <c r="AK107" i="3" s="1"/>
  <c r="T107" i="3"/>
  <c r="AJ107" i="3" s="1"/>
  <c r="AH106" i="3"/>
  <c r="AG106" i="3"/>
  <c r="AF106" i="3"/>
  <c r="AE106" i="3"/>
  <c r="T106" i="3"/>
  <c r="AH105" i="3"/>
  <c r="AG105" i="3"/>
  <c r="AF105" i="3"/>
  <c r="AE105" i="3"/>
  <c r="T105" i="3"/>
  <c r="X105" i="3" s="1"/>
  <c r="S105" i="3"/>
  <c r="AH104" i="3"/>
  <c r="AG104" i="3"/>
  <c r="AF104" i="3"/>
  <c r="AE104" i="3"/>
  <c r="S104" i="3"/>
  <c r="AH103" i="3"/>
  <c r="AG103" i="3"/>
  <c r="AF103" i="3"/>
  <c r="AE103" i="3"/>
  <c r="W103" i="3"/>
  <c r="AH102" i="3"/>
  <c r="AG102" i="3"/>
  <c r="AF102" i="3"/>
  <c r="AE102" i="3"/>
  <c r="W102" i="3"/>
  <c r="AH101" i="3"/>
  <c r="AG101" i="3"/>
  <c r="AF101" i="3"/>
  <c r="AE101" i="3"/>
  <c r="W101" i="3"/>
  <c r="U101" i="3"/>
  <c r="AK101" i="3" s="1"/>
  <c r="AH100" i="3"/>
  <c r="AG100" i="3"/>
  <c r="AF100" i="3"/>
  <c r="AE100" i="3"/>
  <c r="U100" i="3"/>
  <c r="AK100" i="3" s="1"/>
  <c r="AH99" i="3"/>
  <c r="AG99" i="3"/>
  <c r="AF99" i="3"/>
  <c r="AE99" i="3"/>
  <c r="U99" i="3"/>
  <c r="AK99" i="3" s="1"/>
  <c r="T99" i="3"/>
  <c r="AJ99" i="3" s="1"/>
  <c r="AH98" i="3"/>
  <c r="AG98" i="3"/>
  <c r="AF98" i="3"/>
  <c r="AE98" i="3"/>
  <c r="T98" i="3"/>
  <c r="AH97" i="3"/>
  <c r="AG97" i="3"/>
  <c r="AF97" i="3"/>
  <c r="AE97" i="3"/>
  <c r="S97" i="3"/>
  <c r="AH96" i="3"/>
  <c r="AG96" i="3"/>
  <c r="AF96" i="3"/>
  <c r="AE96" i="3"/>
  <c r="S96" i="3"/>
  <c r="AH95" i="3"/>
  <c r="AG95" i="3"/>
  <c r="AF95" i="3"/>
  <c r="AE95" i="3"/>
  <c r="W95" i="3"/>
  <c r="S95" i="3"/>
  <c r="AK94" i="3"/>
  <c r="AJ94" i="3"/>
  <c r="AH94" i="3"/>
  <c r="AG94" i="3"/>
  <c r="AF94" i="3"/>
  <c r="AE94" i="3"/>
  <c r="W92" i="3"/>
  <c r="U91" i="3"/>
  <c r="AH92" i="3" s="1"/>
  <c r="AH90" i="3"/>
  <c r="AG90" i="3"/>
  <c r="AF90" i="3"/>
  <c r="AE90" i="3"/>
  <c r="U90" i="3"/>
  <c r="AK90" i="3" s="1"/>
  <c r="S90" i="3"/>
  <c r="AH89" i="3"/>
  <c r="AG89" i="3"/>
  <c r="AF89" i="3"/>
  <c r="AE89" i="3"/>
  <c r="T89" i="3"/>
  <c r="AJ89" i="3" s="1"/>
  <c r="AH88" i="3"/>
  <c r="AG88" i="3"/>
  <c r="AF88" i="3"/>
  <c r="AE88" i="3"/>
  <c r="T88" i="3"/>
  <c r="AJ88" i="3" s="1"/>
  <c r="AH87" i="3"/>
  <c r="AG87" i="3"/>
  <c r="AF87" i="3"/>
  <c r="AE87" i="3"/>
  <c r="S87" i="3"/>
  <c r="AH86" i="3"/>
  <c r="AG86" i="3"/>
  <c r="AF86" i="3"/>
  <c r="AE86" i="3"/>
  <c r="T86" i="3"/>
  <c r="S86" i="3"/>
  <c r="AH85" i="3"/>
  <c r="AG85" i="3"/>
  <c r="AF85" i="3"/>
  <c r="AE85" i="3"/>
  <c r="W85" i="3"/>
  <c r="AH84" i="3"/>
  <c r="AG84" i="3"/>
  <c r="AF84" i="3"/>
  <c r="AE84" i="3"/>
  <c r="W84" i="3"/>
  <c r="AH83" i="3"/>
  <c r="AG83" i="3"/>
  <c r="AF83" i="3"/>
  <c r="AE83" i="3"/>
  <c r="U83" i="3"/>
  <c r="AK83" i="3" s="1"/>
  <c r="AH82" i="3"/>
  <c r="AG82" i="3"/>
  <c r="AF82" i="3"/>
  <c r="AE82" i="3"/>
  <c r="U82" i="3"/>
  <c r="AK82" i="3" s="1"/>
  <c r="AH81" i="3"/>
  <c r="AG81" i="3"/>
  <c r="AF81" i="3"/>
  <c r="AE81" i="3"/>
  <c r="T81" i="3"/>
  <c r="AH80" i="3"/>
  <c r="AG80" i="3"/>
  <c r="AF80" i="3"/>
  <c r="AE80" i="3"/>
  <c r="T80" i="3"/>
  <c r="AH79" i="3"/>
  <c r="AG79" i="3"/>
  <c r="AF79" i="3"/>
  <c r="AE79" i="3"/>
  <c r="S79" i="3"/>
  <c r="AH78" i="3"/>
  <c r="AG78" i="3"/>
  <c r="AF78" i="3"/>
  <c r="AE78" i="3"/>
  <c r="S78" i="3"/>
  <c r="AH77" i="3"/>
  <c r="AG77" i="3"/>
  <c r="AF77" i="3"/>
  <c r="AE77" i="3"/>
  <c r="W77" i="3"/>
  <c r="AH76" i="3"/>
  <c r="AG76" i="3"/>
  <c r="AF76" i="3"/>
  <c r="AE76" i="3"/>
  <c r="W76" i="3"/>
  <c r="T76" i="3"/>
  <c r="AH75" i="3"/>
  <c r="AG75" i="3"/>
  <c r="AF75" i="3"/>
  <c r="AE75" i="3"/>
  <c r="U75" i="3"/>
  <c r="AK75" i="3" s="1"/>
  <c r="AH74" i="3"/>
  <c r="AG74" i="3"/>
  <c r="AF74" i="3"/>
  <c r="AE74" i="3"/>
  <c r="U74" i="3"/>
  <c r="AK74" i="3" s="1"/>
  <c r="AH73" i="3"/>
  <c r="AG73" i="3"/>
  <c r="AF73" i="3"/>
  <c r="AE73" i="3"/>
  <c r="T73" i="3"/>
  <c r="AJ73" i="3" s="1"/>
  <c r="AH72" i="3"/>
  <c r="AG72" i="3"/>
  <c r="AF72" i="3"/>
  <c r="AE72" i="3"/>
  <c r="T72" i="3"/>
  <c r="AJ72" i="3" s="1"/>
  <c r="AK71" i="3"/>
  <c r="AJ71" i="3"/>
  <c r="AH71" i="3"/>
  <c r="AG71" i="3"/>
  <c r="AF71" i="3"/>
  <c r="AE71" i="3"/>
  <c r="S69" i="3"/>
  <c r="U68" i="3"/>
  <c r="AH69" i="3" s="1"/>
  <c r="T68" i="3"/>
  <c r="AG69" i="3" s="1"/>
  <c r="S68" i="3"/>
  <c r="AH67" i="3"/>
  <c r="AG67" i="3"/>
  <c r="AF67" i="3"/>
  <c r="AE67" i="3"/>
  <c r="W67" i="3"/>
  <c r="AH66" i="3"/>
  <c r="AG66" i="3"/>
  <c r="AF66" i="3"/>
  <c r="AE66" i="3"/>
  <c r="W66" i="3"/>
  <c r="AH65" i="3"/>
  <c r="AG65" i="3"/>
  <c r="AF65" i="3"/>
  <c r="AE65" i="3"/>
  <c r="U65" i="3"/>
  <c r="AK65" i="3" s="1"/>
  <c r="AH64" i="3"/>
  <c r="AG64" i="3"/>
  <c r="AF64" i="3"/>
  <c r="AE64" i="3"/>
  <c r="W64" i="3"/>
  <c r="U64" i="3"/>
  <c r="AK64" i="3" s="1"/>
  <c r="AH63" i="3"/>
  <c r="AG63" i="3"/>
  <c r="AF63" i="3"/>
  <c r="AE63" i="3"/>
  <c r="U63" i="3"/>
  <c r="AK63" i="3" s="1"/>
  <c r="T63" i="3"/>
  <c r="AH62" i="3"/>
  <c r="AG62" i="3"/>
  <c r="AF62" i="3"/>
  <c r="AE62" i="3"/>
  <c r="T62" i="3"/>
  <c r="AH61" i="3"/>
  <c r="AG61" i="3"/>
  <c r="AF61" i="3"/>
  <c r="AE61" i="3"/>
  <c r="S61" i="3"/>
  <c r="AH60" i="3"/>
  <c r="AG60" i="3"/>
  <c r="AF60" i="3"/>
  <c r="AE60" i="3"/>
  <c r="S60" i="3"/>
  <c r="AH59" i="3"/>
  <c r="AG59" i="3"/>
  <c r="AF59" i="3"/>
  <c r="AE59" i="3"/>
  <c r="W59" i="3"/>
  <c r="S59" i="3"/>
  <c r="AH58" i="3"/>
  <c r="AG58" i="3"/>
  <c r="AF58" i="3"/>
  <c r="AE58" i="3"/>
  <c r="W58" i="3"/>
  <c r="T58" i="3"/>
  <c r="X58" i="3" s="1"/>
  <c r="AH57" i="3"/>
  <c r="AG57" i="3"/>
  <c r="AF57" i="3"/>
  <c r="AE57" i="3"/>
  <c r="W57" i="3"/>
  <c r="U57" i="3"/>
  <c r="AK57" i="3" s="1"/>
  <c r="AH56" i="3"/>
  <c r="AG56" i="3"/>
  <c r="AF56" i="3"/>
  <c r="AE56" i="3"/>
  <c r="U56" i="3"/>
  <c r="AK56" i="3" s="1"/>
  <c r="AH55" i="3"/>
  <c r="AG55" i="3"/>
  <c r="AF55" i="3"/>
  <c r="AE55" i="3"/>
  <c r="U55" i="3"/>
  <c r="AK55" i="3" s="1"/>
  <c r="T55" i="3"/>
  <c r="AH54" i="3"/>
  <c r="AG54" i="3"/>
  <c r="AF54" i="3"/>
  <c r="AE54" i="3"/>
  <c r="T54" i="3"/>
  <c r="AH53" i="3"/>
  <c r="AG53" i="3"/>
  <c r="AF53" i="3"/>
  <c r="AE53" i="3"/>
  <c r="T53" i="3"/>
  <c r="AJ53" i="3" s="1"/>
  <c r="S53" i="3"/>
  <c r="AH52" i="3"/>
  <c r="AG52" i="3"/>
  <c r="AI52" i="3" s="1"/>
  <c r="AF52" i="3"/>
  <c r="AE52" i="3"/>
  <c r="T52" i="3"/>
  <c r="AJ52" i="3" s="1"/>
  <c r="S52" i="3"/>
  <c r="AH51" i="3"/>
  <c r="AG51" i="3"/>
  <c r="AF51" i="3"/>
  <c r="AE51" i="3"/>
  <c r="W51" i="3"/>
  <c r="AH50" i="3"/>
  <c r="AG50" i="3"/>
  <c r="AF50" i="3"/>
  <c r="AE50" i="3"/>
  <c r="W50" i="3"/>
  <c r="AH49" i="3"/>
  <c r="AG49" i="3"/>
  <c r="AF49" i="3"/>
  <c r="AE49" i="3"/>
  <c r="U49" i="3"/>
  <c r="AK48" i="3"/>
  <c r="AJ48" i="3"/>
  <c r="AH48" i="3"/>
  <c r="AG48" i="3"/>
  <c r="AF48" i="3"/>
  <c r="AE48" i="3"/>
  <c r="AH44" i="3"/>
  <c r="AG44" i="3"/>
  <c r="AF44" i="3"/>
  <c r="AE44" i="3"/>
  <c r="AH43" i="3"/>
  <c r="AG43" i="3"/>
  <c r="AF43" i="3"/>
  <c r="AE43" i="3"/>
  <c r="AH42" i="3"/>
  <c r="AG42" i="3"/>
  <c r="AF42" i="3"/>
  <c r="AE42" i="3"/>
  <c r="AH41" i="3"/>
  <c r="AG41" i="3"/>
  <c r="AF41" i="3"/>
  <c r="AE41" i="3"/>
  <c r="AH40" i="3"/>
  <c r="AG40" i="3"/>
  <c r="AF40" i="3"/>
  <c r="AE40" i="3"/>
  <c r="AH39" i="3"/>
  <c r="AG39" i="3"/>
  <c r="AF39" i="3"/>
  <c r="AE39" i="3"/>
  <c r="AH38" i="3"/>
  <c r="AG38" i="3"/>
  <c r="AF38" i="3"/>
  <c r="AE38" i="3"/>
  <c r="AH37" i="3"/>
  <c r="AG37" i="3"/>
  <c r="AF37" i="3"/>
  <c r="AE37" i="3"/>
  <c r="AH36" i="3"/>
  <c r="AG36" i="3"/>
  <c r="AF36" i="3"/>
  <c r="AE36" i="3"/>
  <c r="AH35" i="3"/>
  <c r="AG35" i="3"/>
  <c r="AF35" i="3"/>
  <c r="AE35" i="3"/>
  <c r="AH34" i="3"/>
  <c r="AG34" i="3"/>
  <c r="AF34" i="3"/>
  <c r="AE34" i="3"/>
  <c r="AH33" i="3"/>
  <c r="AG33" i="3"/>
  <c r="AF33" i="3"/>
  <c r="AE33" i="3"/>
  <c r="AH32" i="3"/>
  <c r="AG32" i="3"/>
  <c r="AF32" i="3"/>
  <c r="AE32" i="3"/>
  <c r="AH31" i="3"/>
  <c r="AG31" i="3"/>
  <c r="AF31" i="3"/>
  <c r="AE31" i="3"/>
  <c r="AH30" i="3"/>
  <c r="AG30" i="3"/>
  <c r="AF30" i="3"/>
  <c r="AE30" i="3"/>
  <c r="AH29" i="3"/>
  <c r="AG29" i="3"/>
  <c r="AF29" i="3"/>
  <c r="AE29" i="3"/>
  <c r="AH28" i="3"/>
  <c r="AG28" i="3"/>
  <c r="AF28" i="3"/>
  <c r="AE28" i="3"/>
  <c r="AH27" i="3"/>
  <c r="AG27" i="3"/>
  <c r="AI27" i="3" s="1"/>
  <c r="AF27" i="3"/>
  <c r="AE27" i="3"/>
  <c r="AH26" i="3"/>
  <c r="AG26" i="3"/>
  <c r="AF26" i="3"/>
  <c r="AE26" i="3"/>
  <c r="AK25" i="3"/>
  <c r="AJ25" i="3"/>
  <c r="AH25" i="3"/>
  <c r="AG25" i="3"/>
  <c r="AF25" i="3"/>
  <c r="AE25" i="3"/>
  <c r="AB3" i="3"/>
  <c r="AB4" i="3" s="1"/>
  <c r="AB5" i="3" s="1"/>
  <c r="AB6" i="3" s="1"/>
  <c r="S1" i="3"/>
  <c r="A24" i="3"/>
  <c r="S24" i="3" s="1"/>
  <c r="AC4" i="3"/>
  <c r="AD4" i="3" s="1"/>
  <c r="T22" i="3"/>
  <c r="X22" i="3" s="1"/>
  <c r="AC9" i="3"/>
  <c r="AD9" i="3" s="1"/>
  <c r="AC21" i="3"/>
  <c r="AD21" i="3" s="1"/>
  <c r="AC23" i="3"/>
  <c r="AD23" i="3" s="1"/>
  <c r="AC11" i="3"/>
  <c r="AD11" i="3" s="1"/>
  <c r="AC6" i="3"/>
  <c r="AD6" i="3" s="1"/>
  <c r="W23" i="3"/>
  <c r="U23" i="3"/>
  <c r="T23" i="3"/>
  <c r="S23" i="3"/>
  <c r="W22" i="3"/>
  <c r="AI23" i="3" s="1"/>
  <c r="U22" i="3"/>
  <c r="AH23" i="3" s="1"/>
  <c r="S22" i="3"/>
  <c r="AH21" i="3"/>
  <c r="AG21" i="3"/>
  <c r="AF21" i="3"/>
  <c r="AE21" i="3"/>
  <c r="W21" i="3"/>
  <c r="U21" i="3"/>
  <c r="AK21" i="3" s="1"/>
  <c r="T21" i="3"/>
  <c r="S21" i="3"/>
  <c r="AH20" i="3"/>
  <c r="AG20" i="3"/>
  <c r="AF20" i="3"/>
  <c r="AE20" i="3"/>
  <c r="W20" i="3"/>
  <c r="U20" i="3"/>
  <c r="AK20" i="3" s="1"/>
  <c r="T20" i="3"/>
  <c r="S20" i="3"/>
  <c r="AH19" i="3"/>
  <c r="AG19" i="3"/>
  <c r="AF19" i="3"/>
  <c r="AE19" i="3"/>
  <c r="W19" i="3"/>
  <c r="U19" i="3"/>
  <c r="T19" i="3"/>
  <c r="S19" i="3"/>
  <c r="AH18" i="3"/>
  <c r="AG18" i="3"/>
  <c r="AF18" i="3"/>
  <c r="AE18" i="3"/>
  <c r="W18" i="3"/>
  <c r="U18" i="3"/>
  <c r="AK18" i="3" s="1"/>
  <c r="T18" i="3"/>
  <c r="AJ18" i="3" s="1"/>
  <c r="S18" i="3"/>
  <c r="AH17" i="3"/>
  <c r="AG17" i="3"/>
  <c r="AF17" i="3"/>
  <c r="AE17" i="3"/>
  <c r="W17" i="3"/>
  <c r="U17" i="3"/>
  <c r="AK17" i="3" s="1"/>
  <c r="T17" i="3"/>
  <c r="S17" i="3"/>
  <c r="AH16" i="3"/>
  <c r="AG16" i="3"/>
  <c r="AF16" i="3"/>
  <c r="AE16" i="3"/>
  <c r="W16" i="3"/>
  <c r="U16" i="3"/>
  <c r="AK16" i="3" s="1"/>
  <c r="T16" i="3"/>
  <c r="S16" i="3"/>
  <c r="AH15" i="3"/>
  <c r="AG15" i="3"/>
  <c r="AF15" i="3"/>
  <c r="AE15" i="3"/>
  <c r="W15" i="3"/>
  <c r="U15" i="3"/>
  <c r="AK15" i="3" s="1"/>
  <c r="T15" i="3"/>
  <c r="S15" i="3"/>
  <c r="AH14" i="3"/>
  <c r="AG14" i="3"/>
  <c r="AF14" i="3"/>
  <c r="AE14" i="3"/>
  <c r="W14" i="3"/>
  <c r="U14" i="3"/>
  <c r="T14" i="3"/>
  <c r="AJ14" i="3" s="1"/>
  <c r="S14" i="3"/>
  <c r="AH13" i="3"/>
  <c r="AG13" i="3"/>
  <c r="AF13" i="3"/>
  <c r="AE13" i="3"/>
  <c r="W13" i="3"/>
  <c r="U13" i="3"/>
  <c r="AK13" i="3" s="1"/>
  <c r="T13" i="3"/>
  <c r="AJ13" i="3" s="1"/>
  <c r="S13" i="3"/>
  <c r="AH12" i="3"/>
  <c r="AG12" i="3"/>
  <c r="AF12" i="3"/>
  <c r="AE12" i="3"/>
  <c r="W12" i="3"/>
  <c r="U12" i="3"/>
  <c r="AK12" i="3" s="1"/>
  <c r="T12" i="3"/>
  <c r="S12" i="3"/>
  <c r="AH11" i="3"/>
  <c r="AG11" i="3"/>
  <c r="AF11" i="3"/>
  <c r="AE11" i="3"/>
  <c r="W11" i="3"/>
  <c r="U11" i="3"/>
  <c r="T11" i="3"/>
  <c r="S11" i="3"/>
  <c r="AH10" i="3"/>
  <c r="AG10" i="3"/>
  <c r="AF10" i="3"/>
  <c r="AE10" i="3"/>
  <c r="W10" i="3"/>
  <c r="U10" i="3"/>
  <c r="AK10" i="3" s="1"/>
  <c r="T10" i="3"/>
  <c r="AJ10" i="3" s="1"/>
  <c r="S10" i="3"/>
  <c r="AH9" i="3"/>
  <c r="AG9" i="3"/>
  <c r="AF9" i="3"/>
  <c r="AE9" i="3"/>
  <c r="W9" i="3"/>
  <c r="U9" i="3"/>
  <c r="AK9" i="3" s="1"/>
  <c r="T9" i="3"/>
  <c r="S9" i="3"/>
  <c r="AH8" i="3"/>
  <c r="AG8" i="3"/>
  <c r="AF8" i="3"/>
  <c r="AE8" i="3"/>
  <c r="W8" i="3"/>
  <c r="U8" i="3"/>
  <c r="AK8" i="3" s="1"/>
  <c r="T8" i="3"/>
  <c r="S8" i="3"/>
  <c r="AH7" i="3"/>
  <c r="AG7" i="3"/>
  <c r="AF7" i="3"/>
  <c r="AE7" i="3"/>
  <c r="W7" i="3"/>
  <c r="U7" i="3"/>
  <c r="T7" i="3"/>
  <c r="S7" i="3"/>
  <c r="AH6" i="3"/>
  <c r="AG6" i="3"/>
  <c r="AF6" i="3"/>
  <c r="AE6" i="3"/>
  <c r="AC18" i="3"/>
  <c r="AD18" i="3" s="1"/>
  <c r="W6" i="3"/>
  <c r="U6" i="3"/>
  <c r="T6" i="3"/>
  <c r="S6" i="3"/>
  <c r="AH5" i="3"/>
  <c r="AG5" i="3"/>
  <c r="AF5" i="3"/>
  <c r="AE5" i="3"/>
  <c r="W5" i="3"/>
  <c r="U5" i="3"/>
  <c r="AK5" i="3" s="1"/>
  <c r="T5" i="3"/>
  <c r="AJ5" i="3" s="1"/>
  <c r="S5" i="3"/>
  <c r="AH4" i="3"/>
  <c r="AG4" i="3"/>
  <c r="AF4" i="3"/>
  <c r="AE4" i="3"/>
  <c r="W4" i="3"/>
  <c r="U4" i="3"/>
  <c r="T4" i="3"/>
  <c r="S4" i="3"/>
  <c r="AH3" i="3"/>
  <c r="AG3" i="3"/>
  <c r="AF3" i="3"/>
  <c r="AE3" i="3"/>
  <c r="AC16" i="3"/>
  <c r="AD16" i="3" s="1"/>
  <c r="W3" i="3"/>
  <c r="U3" i="3"/>
  <c r="AK3" i="3" s="1"/>
  <c r="T3" i="3"/>
  <c r="AJ3" i="3" s="1"/>
  <c r="S3" i="3"/>
  <c r="AK2" i="3"/>
  <c r="AJ2" i="3"/>
  <c r="AH2" i="3"/>
  <c r="AG2" i="3"/>
  <c r="AF2" i="3"/>
  <c r="AE2" i="3"/>
  <c r="H46" i="3"/>
  <c r="W46" i="3" s="1"/>
  <c r="G46" i="3"/>
  <c r="E46" i="3"/>
  <c r="D46" i="3"/>
  <c r="C46" i="3"/>
  <c r="B46" i="3"/>
  <c r="H45" i="3"/>
  <c r="W45" i="3" s="1"/>
  <c r="AI46" i="3" s="1"/>
  <c r="G45" i="3"/>
  <c r="E45" i="3"/>
  <c r="U45" i="3" s="1"/>
  <c r="AH46" i="3" s="1"/>
  <c r="D45" i="3"/>
  <c r="C45" i="3"/>
  <c r="T45" i="3" s="1"/>
  <c r="B45" i="3"/>
  <c r="H44" i="3"/>
  <c r="W44" i="3" s="1"/>
  <c r="G44" i="3"/>
  <c r="E44" i="3"/>
  <c r="U44" i="3" s="1"/>
  <c r="AK44" i="3" s="1"/>
  <c r="D44" i="3"/>
  <c r="C44" i="3"/>
  <c r="T44" i="3" s="1"/>
  <c r="B44" i="3"/>
  <c r="H43" i="3"/>
  <c r="W43" i="3" s="1"/>
  <c r="G43" i="3"/>
  <c r="E43" i="3"/>
  <c r="U43" i="3" s="1"/>
  <c r="AK43" i="3" s="1"/>
  <c r="D43" i="3"/>
  <c r="C43" i="3"/>
  <c r="T43" i="3" s="1"/>
  <c r="B43" i="3"/>
  <c r="H42" i="3"/>
  <c r="W42" i="3" s="1"/>
  <c r="G42" i="3"/>
  <c r="E42" i="3"/>
  <c r="U42" i="3" s="1"/>
  <c r="AK42" i="3" s="1"/>
  <c r="D42" i="3"/>
  <c r="C42" i="3"/>
  <c r="T42" i="3" s="1"/>
  <c r="B42" i="3"/>
  <c r="H41" i="3"/>
  <c r="W41" i="3" s="1"/>
  <c r="G41" i="3"/>
  <c r="E41" i="3"/>
  <c r="U41" i="3" s="1"/>
  <c r="AK41" i="3" s="1"/>
  <c r="D41" i="3"/>
  <c r="C41" i="3"/>
  <c r="T41" i="3" s="1"/>
  <c r="AJ41" i="3" s="1"/>
  <c r="B41" i="3"/>
  <c r="H40" i="3"/>
  <c r="W40" i="3" s="1"/>
  <c r="G40" i="3"/>
  <c r="E40" i="3"/>
  <c r="U40" i="3" s="1"/>
  <c r="AK40" i="3" s="1"/>
  <c r="D40" i="3"/>
  <c r="C40" i="3"/>
  <c r="T40" i="3" s="1"/>
  <c r="AJ40" i="3" s="1"/>
  <c r="B40" i="3"/>
  <c r="H39" i="3"/>
  <c r="W39" i="3" s="1"/>
  <c r="G39" i="3"/>
  <c r="E39" i="3"/>
  <c r="U39" i="3" s="1"/>
  <c r="AK39" i="3" s="1"/>
  <c r="D39" i="3"/>
  <c r="C39" i="3"/>
  <c r="T39" i="3" s="1"/>
  <c r="B39" i="3"/>
  <c r="H38" i="3"/>
  <c r="W38" i="3" s="1"/>
  <c r="G38" i="3"/>
  <c r="E38" i="3"/>
  <c r="U38" i="3" s="1"/>
  <c r="AK38" i="3" s="1"/>
  <c r="D38" i="3"/>
  <c r="C38" i="3"/>
  <c r="T38" i="3" s="1"/>
  <c r="B38" i="3"/>
  <c r="H37" i="3"/>
  <c r="W37" i="3" s="1"/>
  <c r="G37" i="3"/>
  <c r="E37" i="3"/>
  <c r="U37" i="3" s="1"/>
  <c r="AK37" i="3" s="1"/>
  <c r="D37" i="3"/>
  <c r="C37" i="3"/>
  <c r="T37" i="3" s="1"/>
  <c r="B37" i="3"/>
  <c r="H36" i="3"/>
  <c r="W36" i="3" s="1"/>
  <c r="G36" i="3"/>
  <c r="E36" i="3"/>
  <c r="U36" i="3" s="1"/>
  <c r="AK36" i="3" s="1"/>
  <c r="D36" i="3"/>
  <c r="C36" i="3"/>
  <c r="T36" i="3" s="1"/>
  <c r="B36" i="3"/>
  <c r="H35" i="3"/>
  <c r="W35" i="3" s="1"/>
  <c r="G35" i="3"/>
  <c r="E35" i="3"/>
  <c r="U35" i="3" s="1"/>
  <c r="AK35" i="3" s="1"/>
  <c r="D35" i="3"/>
  <c r="C35" i="3"/>
  <c r="T35" i="3" s="1"/>
  <c r="B35" i="3"/>
  <c r="H34" i="3"/>
  <c r="W34" i="3" s="1"/>
  <c r="G34" i="3"/>
  <c r="E34" i="3"/>
  <c r="U34" i="3" s="1"/>
  <c r="AK34" i="3" s="1"/>
  <c r="D34" i="3"/>
  <c r="C34" i="3"/>
  <c r="T34" i="3" s="1"/>
  <c r="B34" i="3"/>
  <c r="H33" i="3"/>
  <c r="W33" i="3" s="1"/>
  <c r="G33" i="3"/>
  <c r="E33" i="3"/>
  <c r="U33" i="3" s="1"/>
  <c r="AK33" i="3" s="1"/>
  <c r="D33" i="3"/>
  <c r="C33" i="3"/>
  <c r="T33" i="3" s="1"/>
  <c r="AJ33" i="3" s="1"/>
  <c r="B33" i="3"/>
  <c r="H32" i="3"/>
  <c r="W32" i="3" s="1"/>
  <c r="G32" i="3"/>
  <c r="E32" i="3"/>
  <c r="U32" i="3" s="1"/>
  <c r="AK32" i="3" s="1"/>
  <c r="D32" i="3"/>
  <c r="C32" i="3"/>
  <c r="T32" i="3" s="1"/>
  <c r="AJ32" i="3" s="1"/>
  <c r="B32" i="3"/>
  <c r="H31" i="3"/>
  <c r="W31" i="3" s="1"/>
  <c r="G31" i="3"/>
  <c r="E31" i="3"/>
  <c r="U31" i="3" s="1"/>
  <c r="AK31" i="3" s="1"/>
  <c r="D31" i="3"/>
  <c r="C31" i="3"/>
  <c r="T31" i="3" s="1"/>
  <c r="B31" i="3"/>
  <c r="H30" i="3"/>
  <c r="W30" i="3" s="1"/>
  <c r="G30" i="3"/>
  <c r="E30" i="3"/>
  <c r="U30" i="3" s="1"/>
  <c r="AK30" i="3" s="1"/>
  <c r="D30" i="3"/>
  <c r="C30" i="3"/>
  <c r="T30" i="3" s="1"/>
  <c r="B30" i="3"/>
  <c r="H29" i="3"/>
  <c r="W29" i="3" s="1"/>
  <c r="G29" i="3"/>
  <c r="E29" i="3"/>
  <c r="U29" i="3" s="1"/>
  <c r="AK29" i="3" s="1"/>
  <c r="D29" i="3"/>
  <c r="C29" i="3"/>
  <c r="T29" i="3" s="1"/>
  <c r="AJ29" i="3" s="1"/>
  <c r="B29" i="3"/>
  <c r="H28" i="3"/>
  <c r="W28" i="3" s="1"/>
  <c r="G28" i="3"/>
  <c r="E28" i="3"/>
  <c r="U28" i="3" s="1"/>
  <c r="AK28" i="3" s="1"/>
  <c r="D28" i="3"/>
  <c r="C28" i="3"/>
  <c r="T28" i="3" s="1"/>
  <c r="B28" i="3"/>
  <c r="H27" i="3"/>
  <c r="W27" i="3" s="1"/>
  <c r="G27" i="3"/>
  <c r="E27" i="3"/>
  <c r="U27" i="3" s="1"/>
  <c r="AK27" i="3" s="1"/>
  <c r="D27" i="3"/>
  <c r="C27" i="3"/>
  <c r="T27" i="3" s="1"/>
  <c r="B27" i="3"/>
  <c r="H26" i="3"/>
  <c r="W26" i="3" s="1"/>
  <c r="G26" i="3"/>
  <c r="E26" i="3"/>
  <c r="U26" i="3" s="1"/>
  <c r="AK26" i="3" s="1"/>
  <c r="D26" i="3"/>
  <c r="C26" i="3"/>
  <c r="T26" i="3" s="1"/>
  <c r="B26" i="3"/>
  <c r="A46" i="3"/>
  <c r="S46" i="3" s="1"/>
  <c r="A45" i="3"/>
  <c r="S45" i="3" s="1"/>
  <c r="A44" i="3"/>
  <c r="S44" i="3" s="1"/>
  <c r="A43" i="3"/>
  <c r="S43" i="3" s="1"/>
  <c r="A42" i="3"/>
  <c r="S42" i="3" s="1"/>
  <c r="A41" i="3"/>
  <c r="S41" i="3" s="1"/>
  <c r="A40" i="3"/>
  <c r="S40" i="3" s="1"/>
  <c r="A39" i="3"/>
  <c r="S39" i="3" s="1"/>
  <c r="A38" i="3"/>
  <c r="S38" i="3" s="1"/>
  <c r="A37" i="3"/>
  <c r="S37" i="3" s="1"/>
  <c r="A36" i="3"/>
  <c r="S36" i="3" s="1"/>
  <c r="A35" i="3"/>
  <c r="S35" i="3" s="1"/>
  <c r="A34" i="3"/>
  <c r="S34" i="3" s="1"/>
  <c r="A33" i="3"/>
  <c r="S33" i="3" s="1"/>
  <c r="A32" i="3"/>
  <c r="S32" i="3" s="1"/>
  <c r="A31" i="3"/>
  <c r="S31" i="3" s="1"/>
  <c r="A30" i="3"/>
  <c r="S30" i="3" s="1"/>
  <c r="A29" i="3"/>
  <c r="S29" i="3" s="1"/>
  <c r="A28" i="3"/>
  <c r="S28" i="3" s="1"/>
  <c r="A27" i="3"/>
  <c r="S27" i="3" s="1"/>
  <c r="A26" i="3"/>
  <c r="S26" i="3" s="1"/>
  <c r="H25" i="3"/>
  <c r="G25" i="3"/>
  <c r="E25" i="3"/>
  <c r="D25" i="3"/>
  <c r="C25" i="3"/>
  <c r="B25" i="3"/>
  <c r="A25" i="3"/>
  <c r="AB1074" i="3" l="1"/>
  <c r="AA1073" i="3"/>
  <c r="Y1073" i="3"/>
  <c r="Z1073" i="3"/>
  <c r="Y1049" i="3"/>
  <c r="AB1050" i="3"/>
  <c r="AA1049" i="3"/>
  <c r="Z1049" i="3"/>
  <c r="AB1028" i="3"/>
  <c r="Y1027" i="3"/>
  <c r="Z1027" i="3"/>
  <c r="AA1027" i="3"/>
  <c r="AB1005" i="3"/>
  <c r="Y1004" i="3"/>
  <c r="Z1004" i="3"/>
  <c r="AA1004" i="3"/>
  <c r="AB979" i="3"/>
  <c r="AA978" i="3"/>
  <c r="Z978" i="3"/>
  <c r="Y978" i="3"/>
  <c r="AI402" i="3"/>
  <c r="AI182" i="3"/>
  <c r="AI262" i="3"/>
  <c r="AI555" i="3"/>
  <c r="AC443" i="3"/>
  <c r="AD443" i="3" s="1"/>
  <c r="AI517" i="3"/>
  <c r="AI63" i="3"/>
  <c r="AI107" i="3"/>
  <c r="AI293" i="3"/>
  <c r="AI477" i="3"/>
  <c r="AI638" i="3"/>
  <c r="AI426" i="3"/>
  <c r="AI711" i="3"/>
  <c r="AI309" i="3"/>
  <c r="AI320" i="3"/>
  <c r="AI328" i="3"/>
  <c r="AI330" i="3"/>
  <c r="AI349" i="3"/>
  <c r="AI351" i="3"/>
  <c r="AI353" i="3"/>
  <c r="AI357" i="3"/>
  <c r="AI366" i="3"/>
  <c r="AC372" i="3"/>
  <c r="AD372" i="3" s="1"/>
  <c r="AI458" i="3"/>
  <c r="AI527" i="3"/>
  <c r="AI606" i="3"/>
  <c r="AI652" i="3"/>
  <c r="AI656" i="3"/>
  <c r="S691" i="3"/>
  <c r="AC73" i="3"/>
  <c r="AD73" i="3" s="1"/>
  <c r="AC147" i="3"/>
  <c r="AD147" i="3" s="1"/>
  <c r="AI258" i="3"/>
  <c r="AC446" i="3"/>
  <c r="AD446" i="3" s="1"/>
  <c r="AC694" i="3"/>
  <c r="AD694" i="3" s="1"/>
  <c r="AI693" i="3"/>
  <c r="AI118" i="3"/>
  <c r="AI170" i="3"/>
  <c r="AI225" i="3"/>
  <c r="AC379" i="3"/>
  <c r="AD379" i="3" s="1"/>
  <c r="X81" i="3"/>
  <c r="AI419" i="3"/>
  <c r="AI475" i="3"/>
  <c r="AI595" i="3"/>
  <c r="AI498" i="3"/>
  <c r="AI509" i="3"/>
  <c r="AI557" i="3"/>
  <c r="AC604" i="3"/>
  <c r="AD604" i="3" s="1"/>
  <c r="AC678" i="3"/>
  <c r="AD678" i="3" s="1"/>
  <c r="AI497" i="3"/>
  <c r="AI512" i="3"/>
  <c r="X80" i="3"/>
  <c r="AI85" i="3"/>
  <c r="AI339" i="3"/>
  <c r="AI425" i="3"/>
  <c r="AI491" i="3"/>
  <c r="S530" i="3"/>
  <c r="AI602" i="3"/>
  <c r="AI619" i="3"/>
  <c r="AC308" i="3"/>
  <c r="AD308" i="3" s="1"/>
  <c r="AI359" i="3"/>
  <c r="AI213" i="3"/>
  <c r="AI260" i="3"/>
  <c r="AI264" i="3"/>
  <c r="AI297" i="3"/>
  <c r="AI337" i="3"/>
  <c r="AI411" i="3"/>
  <c r="AI536" i="3"/>
  <c r="AI538" i="3"/>
  <c r="AB670" i="3"/>
  <c r="AB671" i="3" s="1"/>
  <c r="AI74" i="3"/>
  <c r="AI125" i="3"/>
  <c r="AI266" i="3"/>
  <c r="AI281" i="3"/>
  <c r="AI283" i="3"/>
  <c r="AC310" i="3"/>
  <c r="AD310" i="3" s="1"/>
  <c r="AC464" i="3"/>
  <c r="AD464" i="3" s="1"/>
  <c r="AI471" i="3"/>
  <c r="AI479" i="3"/>
  <c r="AI198" i="3"/>
  <c r="AI511" i="3"/>
  <c r="AB624" i="3"/>
  <c r="AB625" i="3" s="1"/>
  <c r="AB626" i="3" s="1"/>
  <c r="Y626" i="3" s="1"/>
  <c r="S185" i="3"/>
  <c r="X166" i="3"/>
  <c r="AI289" i="3"/>
  <c r="AI362" i="3"/>
  <c r="AI371" i="3"/>
  <c r="U391" i="3"/>
  <c r="AI401" i="3"/>
  <c r="AC622" i="3"/>
  <c r="AI640" i="3"/>
  <c r="AI670" i="3"/>
  <c r="AI678" i="3"/>
  <c r="AI269" i="3"/>
  <c r="AI34" i="3"/>
  <c r="AI80" i="3"/>
  <c r="X173" i="3"/>
  <c r="X930" i="3"/>
  <c r="X951" i="3"/>
  <c r="X936" i="3"/>
  <c r="X957" i="3"/>
  <c r="X912" i="3"/>
  <c r="X954" i="3"/>
  <c r="X987" i="3"/>
  <c r="X911" i="3"/>
  <c r="X937" i="3"/>
  <c r="X907" i="3"/>
  <c r="X902" i="3"/>
  <c r="X920" i="3"/>
  <c r="X908" i="3"/>
  <c r="X910" i="3"/>
  <c r="X917" i="3"/>
  <c r="X977" i="3"/>
  <c r="X970" i="3"/>
  <c r="X939" i="3"/>
  <c r="X941" i="3"/>
  <c r="X925" i="3"/>
  <c r="X963" i="3"/>
  <c r="X926" i="3"/>
  <c r="X916" i="3"/>
  <c r="X975" i="3"/>
  <c r="X938" i="3"/>
  <c r="X972" i="3"/>
  <c r="X947" i="3"/>
  <c r="X909" i="3"/>
  <c r="X904" i="3"/>
  <c r="X928" i="3"/>
  <c r="X971" i="3"/>
  <c r="X913" i="3"/>
  <c r="X933" i="3"/>
  <c r="X940" i="3"/>
  <c r="X973" i="3"/>
  <c r="X960" i="3"/>
  <c r="X959" i="3"/>
  <c r="X958" i="3"/>
  <c r="X981" i="3"/>
  <c r="X918" i="3"/>
  <c r="X962" i="3"/>
  <c r="X953" i="3"/>
  <c r="X934" i="3"/>
  <c r="X943" i="3"/>
  <c r="X955" i="3"/>
  <c r="X961" i="3"/>
  <c r="X974" i="3"/>
  <c r="X949" i="3"/>
  <c r="X964" i="3"/>
  <c r="X929" i="3"/>
  <c r="X950" i="3"/>
  <c r="X905" i="3"/>
  <c r="X906" i="3"/>
  <c r="X978" i="3"/>
  <c r="X923" i="3"/>
  <c r="X942" i="3"/>
  <c r="X932" i="3"/>
  <c r="X983" i="3"/>
  <c r="X914" i="3"/>
  <c r="X982" i="3"/>
  <c r="X946" i="3"/>
  <c r="X931" i="3"/>
  <c r="X901" i="3"/>
  <c r="X980" i="3"/>
  <c r="X979" i="3"/>
  <c r="X966" i="3"/>
  <c r="X927" i="3"/>
  <c r="X985" i="3"/>
  <c r="X915" i="3"/>
  <c r="X976" i="3"/>
  <c r="X969" i="3"/>
  <c r="X948" i="3"/>
  <c r="X903" i="3"/>
  <c r="X986" i="3"/>
  <c r="X956" i="3"/>
  <c r="X919" i="3"/>
  <c r="X952" i="3"/>
  <c r="X924" i="3"/>
  <c r="X984" i="3"/>
  <c r="X900" i="3"/>
  <c r="X988" i="3"/>
  <c r="X935" i="3"/>
  <c r="X989" i="3"/>
  <c r="X965" i="3"/>
  <c r="AI274" i="3"/>
  <c r="S300" i="3"/>
  <c r="AI405" i="3"/>
  <c r="AB463" i="3"/>
  <c r="AB464" i="3" s="1"/>
  <c r="AB465" i="3" s="1"/>
  <c r="AB466" i="3" s="1"/>
  <c r="AB467" i="3" s="1"/>
  <c r="AB468" i="3" s="1"/>
  <c r="Z468" i="3" s="1"/>
  <c r="AC655" i="3"/>
  <c r="AD655" i="3" s="1"/>
  <c r="AI316" i="3"/>
  <c r="AI385" i="3"/>
  <c r="AI601" i="3"/>
  <c r="AI61" i="3"/>
  <c r="AI83" i="3"/>
  <c r="AI105" i="3"/>
  <c r="AI306" i="3"/>
  <c r="AI312" i="3"/>
  <c r="AI314" i="3"/>
  <c r="AI407" i="3"/>
  <c r="AC418" i="3"/>
  <c r="AD418" i="3" s="1"/>
  <c r="AC461" i="3"/>
  <c r="AI504" i="3"/>
  <c r="AI523" i="3"/>
  <c r="AI642" i="3"/>
  <c r="AI696" i="3"/>
  <c r="AI698" i="3"/>
  <c r="AI703" i="3"/>
  <c r="AI705" i="3"/>
  <c r="AB959" i="3"/>
  <c r="Z958" i="3"/>
  <c r="Y958" i="3"/>
  <c r="AB935" i="3"/>
  <c r="Z934" i="3"/>
  <c r="Y934" i="3"/>
  <c r="AI173" i="3"/>
  <c r="U184" i="3"/>
  <c r="AB486" i="3"/>
  <c r="AB487" i="3" s="1"/>
  <c r="AC484" i="3"/>
  <c r="S484" i="3"/>
  <c r="AI50" i="3"/>
  <c r="AC98" i="3"/>
  <c r="AD98" i="3" s="1"/>
  <c r="U114" i="3"/>
  <c r="AH115" i="3" s="1"/>
  <c r="AC162" i="3"/>
  <c r="AB164" i="3"/>
  <c r="AI256" i="3"/>
  <c r="AI592" i="3"/>
  <c r="AC47" i="3"/>
  <c r="AB49" i="3"/>
  <c r="AB50" i="3" s="1"/>
  <c r="AB51" i="3" s="1"/>
  <c r="AB52" i="3" s="1"/>
  <c r="AB53" i="3" s="1"/>
  <c r="AB54" i="3" s="1"/>
  <c r="AB55" i="3" s="1"/>
  <c r="Z55" i="3" s="1"/>
  <c r="S47" i="3"/>
  <c r="AI341" i="3"/>
  <c r="AI487" i="3"/>
  <c r="AC78" i="3"/>
  <c r="AD78" i="3" s="1"/>
  <c r="AI302" i="3"/>
  <c r="AI304" i="3"/>
  <c r="AC326" i="3"/>
  <c r="AD326" i="3" s="1"/>
  <c r="AI431" i="3"/>
  <c r="AI446" i="3"/>
  <c r="AI451" i="3"/>
  <c r="AC471" i="3"/>
  <c r="AD471" i="3" s="1"/>
  <c r="AI534" i="3"/>
  <c r="AI123" i="3"/>
  <c r="AI135" i="3"/>
  <c r="AC121" i="3"/>
  <c r="AD121" i="3" s="1"/>
  <c r="AC195" i="3"/>
  <c r="AD195" i="3" s="1"/>
  <c r="AC303" i="3"/>
  <c r="AD303" i="3" s="1"/>
  <c r="AI589" i="3"/>
  <c r="AI629" i="3"/>
  <c r="AI677" i="3"/>
  <c r="AI686" i="3"/>
  <c r="AI688" i="3"/>
  <c r="AI695" i="3"/>
  <c r="AI673" i="3"/>
  <c r="AC80" i="3"/>
  <c r="AD80" i="3" s="1"/>
  <c r="AC425" i="3"/>
  <c r="AD425" i="3" s="1"/>
  <c r="AI433" i="3"/>
  <c r="S438" i="3"/>
  <c r="AB440" i="3"/>
  <c r="AB441" i="3" s="1"/>
  <c r="AI472" i="3"/>
  <c r="AI489" i="3"/>
  <c r="AI500" i="3"/>
  <c r="AI565" i="3"/>
  <c r="AI291" i="3"/>
  <c r="AI372" i="3"/>
  <c r="AI615" i="3"/>
  <c r="AI626" i="3"/>
  <c r="AI235" i="3"/>
  <c r="AI241" i="3"/>
  <c r="AI245" i="3"/>
  <c r="AI354" i="3"/>
  <c r="AB417" i="3"/>
  <c r="AB418" i="3" s="1"/>
  <c r="Y418" i="3" s="1"/>
  <c r="AI428" i="3"/>
  <c r="AC487" i="3"/>
  <c r="AD487" i="3" s="1"/>
  <c r="AC512" i="3"/>
  <c r="AD512" i="3" s="1"/>
  <c r="AI510" i="3"/>
  <c r="AC530" i="3"/>
  <c r="AI544" i="3"/>
  <c r="AI548" i="3"/>
  <c r="AI655" i="3"/>
  <c r="AI685" i="3"/>
  <c r="AI33" i="3"/>
  <c r="AI41" i="3"/>
  <c r="AI56" i="3"/>
  <c r="AI57" i="3"/>
  <c r="AI62" i="3"/>
  <c r="AI79" i="3"/>
  <c r="AI150" i="3"/>
  <c r="X79" i="3"/>
  <c r="AI311" i="3"/>
  <c r="AI318" i="3"/>
  <c r="AI388" i="3"/>
  <c r="S415" i="3"/>
  <c r="AI422" i="3"/>
  <c r="AI430" i="3"/>
  <c r="AI440" i="3"/>
  <c r="AI442" i="3"/>
  <c r="AI452" i="3"/>
  <c r="AI474" i="3"/>
  <c r="AI514" i="3"/>
  <c r="AI569" i="3"/>
  <c r="AI587" i="3"/>
  <c r="AC632" i="3"/>
  <c r="AD632" i="3" s="1"/>
  <c r="AI633" i="3"/>
  <c r="AI648" i="3"/>
  <c r="AI676" i="3"/>
  <c r="AI682" i="3"/>
  <c r="AC701" i="3"/>
  <c r="AD701" i="3" s="1"/>
  <c r="X239" i="3"/>
  <c r="AJ273" i="3"/>
  <c r="X273" i="3"/>
  <c r="X23" i="3"/>
  <c r="X101" i="3"/>
  <c r="X108" i="3"/>
  <c r="AI102" i="3"/>
  <c r="X90" i="3"/>
  <c r="X77" i="3"/>
  <c r="X299" i="3"/>
  <c r="X889" i="3"/>
  <c r="X887" i="3"/>
  <c r="X891" i="3"/>
  <c r="X877" i="3"/>
  <c r="X890" i="3"/>
  <c r="X879" i="3"/>
  <c r="X880" i="3"/>
  <c r="X881" i="3"/>
  <c r="X884" i="3"/>
  <c r="X878" i="3"/>
  <c r="X885" i="3"/>
  <c r="X895" i="3"/>
  <c r="X892" i="3"/>
  <c r="X888" i="3"/>
  <c r="X894" i="3"/>
  <c r="X886" i="3"/>
  <c r="X882" i="3"/>
  <c r="X896" i="3"/>
  <c r="X893" i="3"/>
  <c r="X883" i="3"/>
  <c r="X897" i="3"/>
  <c r="AC280" i="3"/>
  <c r="AD280" i="3" s="1"/>
  <c r="X311" i="3"/>
  <c r="AI340" i="3"/>
  <c r="AC349" i="3"/>
  <c r="AD349" i="3" s="1"/>
  <c r="AI383" i="3"/>
  <c r="U483" i="3"/>
  <c r="X6" i="3"/>
  <c r="AI36" i="3"/>
  <c r="AI38" i="3"/>
  <c r="AI40" i="3"/>
  <c r="AI96" i="3"/>
  <c r="AI136" i="3"/>
  <c r="AI239" i="3"/>
  <c r="AI249" i="3"/>
  <c r="AI223" i="3"/>
  <c r="AI259" i="3"/>
  <c r="AI261" i="3"/>
  <c r="AC287" i="3"/>
  <c r="AD287" i="3" s="1"/>
  <c r="AI288" i="3"/>
  <c r="AI292" i="3"/>
  <c r="AI308" i="3"/>
  <c r="AI313" i="3"/>
  <c r="T344" i="3"/>
  <c r="AI350" i="3"/>
  <c r="AI355" i="3"/>
  <c r="AI358" i="3"/>
  <c r="AI373" i="3"/>
  <c r="AI382" i="3"/>
  <c r="AC392" i="3"/>
  <c r="AI400" i="3"/>
  <c r="T505" i="3"/>
  <c r="AG506" i="3" s="1"/>
  <c r="T667" i="3"/>
  <c r="X667" i="3" s="1"/>
  <c r="AC653" i="3"/>
  <c r="AD653" i="3" s="1"/>
  <c r="X245" i="3"/>
  <c r="X89" i="3"/>
  <c r="AB26" i="3"/>
  <c r="AB27" i="3" s="1"/>
  <c r="AB28" i="3" s="1"/>
  <c r="AB29" i="3" s="1"/>
  <c r="Y29" i="3" s="1"/>
  <c r="AI29" i="3"/>
  <c r="AI53" i="3"/>
  <c r="AI78" i="3"/>
  <c r="AI95" i="3"/>
  <c r="AI166" i="3"/>
  <c r="AI172" i="3"/>
  <c r="AJ173" i="3"/>
  <c r="AI178" i="3"/>
  <c r="AI197" i="3"/>
  <c r="AI205" i="3"/>
  <c r="X113" i="3"/>
  <c r="AC208" i="3"/>
  <c r="X61" i="3"/>
  <c r="AC262" i="3"/>
  <c r="AD262" i="3" s="1"/>
  <c r="AI268" i="3"/>
  <c r="AI282" i="3"/>
  <c r="AC285" i="3"/>
  <c r="AD285" i="3" s="1"/>
  <c r="X316" i="3"/>
  <c r="AC300" i="3"/>
  <c r="AC377" i="3"/>
  <c r="AD377" i="3" s="1"/>
  <c r="AC517" i="3"/>
  <c r="AD517" i="3" s="1"/>
  <c r="U529" i="3"/>
  <c r="AC533" i="3"/>
  <c r="AD533" i="3" s="1"/>
  <c r="T551" i="3"/>
  <c r="X551" i="3" s="1"/>
  <c r="X21" i="3"/>
  <c r="X200" i="3"/>
  <c r="X294" i="3"/>
  <c r="S277" i="3"/>
  <c r="T298" i="3"/>
  <c r="AG299" i="3" s="1"/>
  <c r="AI327" i="3"/>
  <c r="AI336" i="3"/>
  <c r="AI365" i="3"/>
  <c r="AI378" i="3"/>
  <c r="AI384" i="3"/>
  <c r="AI389" i="3"/>
  <c r="AI394" i="3"/>
  <c r="AI103" i="3"/>
  <c r="AI108" i="3"/>
  <c r="AI148" i="3"/>
  <c r="AI155" i="3"/>
  <c r="AI192" i="3"/>
  <c r="AI204" i="3"/>
  <c r="AI238" i="3"/>
  <c r="X203" i="3"/>
  <c r="AI272" i="3"/>
  <c r="AC277" i="3"/>
  <c r="AI295" i="3"/>
  <c r="U298" i="3"/>
  <c r="AH299" i="3" s="1"/>
  <c r="AC395" i="3"/>
  <c r="AD395" i="3" s="1"/>
  <c r="T413" i="3"/>
  <c r="AI3" i="3"/>
  <c r="AI86" i="3"/>
  <c r="AI128" i="3"/>
  <c r="AI154" i="3"/>
  <c r="AI176" i="3"/>
  <c r="AI191" i="3"/>
  <c r="AI195" i="3"/>
  <c r="AI203" i="3"/>
  <c r="AC52" i="3"/>
  <c r="AD52" i="3" s="1"/>
  <c r="X102" i="3"/>
  <c r="AC126" i="3"/>
  <c r="AD126" i="3" s="1"/>
  <c r="AC188" i="3"/>
  <c r="AD188" i="3" s="1"/>
  <c r="AI271" i="3"/>
  <c r="AI284" i="3"/>
  <c r="AC333" i="3"/>
  <c r="AD333" i="3" s="1"/>
  <c r="AI348" i="3"/>
  <c r="AI377" i="3"/>
  <c r="AI380" i="3"/>
  <c r="AI395" i="3"/>
  <c r="U437" i="3"/>
  <c r="AC441" i="3"/>
  <c r="AD441" i="3" s="1"/>
  <c r="T459" i="3"/>
  <c r="AG460" i="3" s="1"/>
  <c r="AC579" i="3"/>
  <c r="AD579" i="3" s="1"/>
  <c r="T597" i="3"/>
  <c r="AI403" i="3"/>
  <c r="AI478" i="3"/>
  <c r="T482" i="3"/>
  <c r="AC494" i="3"/>
  <c r="AD494" i="3" s="1"/>
  <c r="AI501" i="3"/>
  <c r="AC515" i="3"/>
  <c r="AD515" i="3" s="1"/>
  <c r="AI520" i="3"/>
  <c r="AI541" i="3"/>
  <c r="AC563" i="3"/>
  <c r="AD563" i="3" s="1"/>
  <c r="AI567" i="3"/>
  <c r="AI568" i="3"/>
  <c r="AI571" i="3"/>
  <c r="AI579" i="3"/>
  <c r="AC581" i="3"/>
  <c r="AD581" i="3" s="1"/>
  <c r="AI583" i="3"/>
  <c r="AI604" i="3"/>
  <c r="AI630" i="3"/>
  <c r="AC648" i="3"/>
  <c r="AD648" i="3" s="1"/>
  <c r="AI647" i="3"/>
  <c r="AI664" i="3"/>
  <c r="AI694" i="3"/>
  <c r="AI410" i="3"/>
  <c r="AI449" i="3"/>
  <c r="AI454" i="3"/>
  <c r="AI490" i="3"/>
  <c r="AI495" i="3"/>
  <c r="AI524" i="3"/>
  <c r="AI564" i="3"/>
  <c r="AC609" i="3"/>
  <c r="AD609" i="3" s="1"/>
  <c r="AC627" i="3"/>
  <c r="AD627" i="3" s="1"/>
  <c r="AI654" i="3"/>
  <c r="AI659" i="3"/>
  <c r="T712" i="3"/>
  <c r="AG713" i="3" s="1"/>
  <c r="AC671" i="3"/>
  <c r="AD671" i="3" s="1"/>
  <c r="AI683" i="3"/>
  <c r="AI515" i="3"/>
  <c r="AI532" i="3"/>
  <c r="AI581" i="3"/>
  <c r="AI585" i="3"/>
  <c r="AI590" i="3"/>
  <c r="AI591" i="3"/>
  <c r="AI618" i="3"/>
  <c r="AI624" i="3"/>
  <c r="AI453" i="3"/>
  <c r="AI457" i="3"/>
  <c r="AI499" i="3"/>
  <c r="AB509" i="3"/>
  <c r="AB510" i="3" s="1"/>
  <c r="Z510" i="3" s="1"/>
  <c r="AC599" i="3"/>
  <c r="AB647" i="3"/>
  <c r="AB648" i="3" s="1"/>
  <c r="AI417" i="3"/>
  <c r="AI423" i="3"/>
  <c r="AI445" i="3"/>
  <c r="AI448" i="3"/>
  <c r="AI456" i="3"/>
  <c r="AI466" i="3"/>
  <c r="AI470" i="3"/>
  <c r="AI493" i="3"/>
  <c r="AC507" i="3"/>
  <c r="AI521" i="3"/>
  <c r="AI542" i="3"/>
  <c r="AI549" i="3"/>
  <c r="AI556" i="3"/>
  <c r="AI562" i="3"/>
  <c r="AI566" i="3"/>
  <c r="AC584" i="3"/>
  <c r="AD584" i="3" s="1"/>
  <c r="AI580" i="3"/>
  <c r="AI584" i="3"/>
  <c r="AI617" i="3"/>
  <c r="AI636" i="3"/>
  <c r="AI661" i="3"/>
  <c r="AI665" i="3"/>
  <c r="AI672" i="3"/>
  <c r="AI702" i="3"/>
  <c r="AI435" i="3"/>
  <c r="AI463" i="3"/>
  <c r="AI469" i="3"/>
  <c r="X501" i="3"/>
  <c r="AI502" i="3"/>
  <c r="AI513" i="3"/>
  <c r="AI525" i="3"/>
  <c r="AI679" i="3"/>
  <c r="AI680" i="3"/>
  <c r="AI684" i="3"/>
  <c r="AB890" i="3"/>
  <c r="Z889" i="3"/>
  <c r="Y889" i="3"/>
  <c r="AJ57" i="3"/>
  <c r="X57" i="3"/>
  <c r="AJ119" i="3"/>
  <c r="AJ135" i="3"/>
  <c r="AJ145" i="3"/>
  <c r="AJ153" i="3"/>
  <c r="AJ171" i="3"/>
  <c r="X171" i="3"/>
  <c r="AJ189" i="3"/>
  <c r="X189" i="3"/>
  <c r="AJ197" i="3"/>
  <c r="X197" i="3"/>
  <c r="AJ205" i="3"/>
  <c r="X205" i="3"/>
  <c r="AJ223" i="3"/>
  <c r="X233" i="3"/>
  <c r="AJ233" i="3"/>
  <c r="AK235" i="3"/>
  <c r="X241" i="3"/>
  <c r="AJ241" i="3"/>
  <c r="AK243" i="3"/>
  <c r="X249" i="3"/>
  <c r="AJ249" i="3"/>
  <c r="AJ127" i="3"/>
  <c r="AJ65" i="3"/>
  <c r="X65" i="3"/>
  <c r="AJ83" i="3"/>
  <c r="X83" i="3"/>
  <c r="AJ27" i="3"/>
  <c r="X238" i="3"/>
  <c r="AJ238" i="3"/>
  <c r="X246" i="3"/>
  <c r="AJ37" i="3"/>
  <c r="X236" i="3"/>
  <c r="AK238" i="3"/>
  <c r="X244" i="3"/>
  <c r="AK246" i="3"/>
  <c r="X286" i="3"/>
  <c r="AJ286" i="3"/>
  <c r="X235" i="3"/>
  <c r="AJ235" i="3"/>
  <c r="AK237" i="3"/>
  <c r="X243" i="3"/>
  <c r="AJ243" i="3"/>
  <c r="X251" i="3"/>
  <c r="AJ251" i="3"/>
  <c r="AJ28" i="3"/>
  <c r="AK236" i="3"/>
  <c r="AK244" i="3"/>
  <c r="AJ86" i="3"/>
  <c r="X86" i="3"/>
  <c r="A280" i="3"/>
  <c r="S280" i="3" s="1"/>
  <c r="J303" i="3" s="1"/>
  <c r="AE257" i="3"/>
  <c r="Y328" i="3"/>
  <c r="X328" i="3"/>
  <c r="AJ328" i="3"/>
  <c r="AI55" i="3"/>
  <c r="AJ84" i="3"/>
  <c r="X84" i="3"/>
  <c r="AJ56" i="3"/>
  <c r="X56" i="3"/>
  <c r="AJ64" i="3"/>
  <c r="X64" i="3"/>
  <c r="AJ170" i="3"/>
  <c r="X170" i="3"/>
  <c r="X178" i="3"/>
  <c r="AJ214" i="3"/>
  <c r="AJ222" i="3"/>
  <c r="AC216" i="3"/>
  <c r="AD216" i="3" s="1"/>
  <c r="X97" i="3"/>
  <c r="X109" i="3"/>
  <c r="X49" i="3"/>
  <c r="X18" i="3"/>
  <c r="X181" i="3"/>
  <c r="X280" i="3"/>
  <c r="AJ280" i="3"/>
  <c r="Y280" i="3"/>
  <c r="X288" i="3"/>
  <c r="AJ288" i="3"/>
  <c r="X296" i="3"/>
  <c r="AJ296" i="3"/>
  <c r="X333" i="3"/>
  <c r="AJ333" i="3"/>
  <c r="X341" i="3"/>
  <c r="AJ341" i="3"/>
  <c r="Y349" i="3"/>
  <c r="AJ349" i="3"/>
  <c r="X365" i="3"/>
  <c r="AJ365" i="3"/>
  <c r="X447" i="3"/>
  <c r="AJ447" i="3"/>
  <c r="AJ452" i="3"/>
  <c r="X452" i="3"/>
  <c r="X466" i="3"/>
  <c r="AJ466" i="3"/>
  <c r="X493" i="3"/>
  <c r="AJ493" i="3"/>
  <c r="AJ75" i="3"/>
  <c r="X75" i="3"/>
  <c r="AJ334" i="3"/>
  <c r="X334" i="3"/>
  <c r="AJ95" i="3"/>
  <c r="X95" i="3"/>
  <c r="AJ167" i="3"/>
  <c r="X167" i="3"/>
  <c r="AJ26" i="3"/>
  <c r="AJ38" i="3"/>
  <c r="AJ42" i="3"/>
  <c r="AC32" i="3"/>
  <c r="AD32" i="3" s="1"/>
  <c r="X7" i="3"/>
  <c r="AJ8" i="3"/>
  <c r="X8" i="3"/>
  <c r="AJ9" i="3"/>
  <c r="X9" i="3"/>
  <c r="X11" i="3"/>
  <c r="AJ12" i="3"/>
  <c r="X12" i="3"/>
  <c r="AI15" i="3"/>
  <c r="AI17" i="3"/>
  <c r="AI18" i="3"/>
  <c r="AI21" i="3"/>
  <c r="AI28" i="3"/>
  <c r="AI111" i="3"/>
  <c r="AI127" i="3"/>
  <c r="U137" i="3"/>
  <c r="AH138" i="3" s="1"/>
  <c r="AI152" i="3"/>
  <c r="AI171" i="3"/>
  <c r="AJ174" i="3"/>
  <c r="X174" i="3"/>
  <c r="AJ199" i="3"/>
  <c r="X199" i="3"/>
  <c r="AJ218" i="3"/>
  <c r="AJ234" i="3"/>
  <c r="AJ242" i="3"/>
  <c r="AC75" i="3"/>
  <c r="AD75" i="3" s="1"/>
  <c r="AC101" i="3"/>
  <c r="AD101" i="3" s="1"/>
  <c r="AC149" i="3"/>
  <c r="AD149" i="3" s="1"/>
  <c r="AC211" i="3"/>
  <c r="AD211" i="3" s="1"/>
  <c r="AK241" i="3"/>
  <c r="S231" i="3"/>
  <c r="U234" i="3"/>
  <c r="AK234" i="3" s="1"/>
  <c r="U242" i="3"/>
  <c r="U250" i="3"/>
  <c r="AK250" i="3" s="1"/>
  <c r="X99" i="3"/>
  <c r="X110" i="3"/>
  <c r="X51" i="3"/>
  <c r="X67" i="3"/>
  <c r="X204" i="3"/>
  <c r="AJ265" i="3"/>
  <c r="AJ295" i="3"/>
  <c r="X295" i="3"/>
  <c r="AE280" i="3"/>
  <c r="X307" i="3"/>
  <c r="AJ307" i="3"/>
  <c r="X315" i="3"/>
  <c r="AJ332" i="3"/>
  <c r="X332" i="3"/>
  <c r="X337" i="3"/>
  <c r="X14" i="3"/>
  <c r="AJ678" i="3"/>
  <c r="X678" i="3"/>
  <c r="AJ55" i="3"/>
  <c r="X55" i="3"/>
  <c r="AJ98" i="3"/>
  <c r="X98" i="3"/>
  <c r="AJ104" i="3"/>
  <c r="X104" i="3"/>
  <c r="T161" i="3"/>
  <c r="X151" i="3" s="1"/>
  <c r="X165" i="3"/>
  <c r="AJ191" i="3"/>
  <c r="X191" i="3"/>
  <c r="U207" i="3"/>
  <c r="AJ210" i="3"/>
  <c r="AJ216" i="3"/>
  <c r="AJ250" i="3"/>
  <c r="AJ132" i="3"/>
  <c r="AC144" i="3"/>
  <c r="AD144" i="3" s="1"/>
  <c r="AJ194" i="3"/>
  <c r="X194" i="3"/>
  <c r="AJ202" i="3"/>
  <c r="X202" i="3"/>
  <c r="AC218" i="3"/>
  <c r="AD218" i="3" s="1"/>
  <c r="W252" i="3"/>
  <c r="AI253" i="3" s="1"/>
  <c r="X100" i="3"/>
  <c r="X52" i="3"/>
  <c r="X68" i="3"/>
  <c r="X187" i="3"/>
  <c r="AJ262" i="3"/>
  <c r="X262" i="3"/>
  <c r="X270" i="3"/>
  <c r="AJ270" i="3"/>
  <c r="AJ259" i="3"/>
  <c r="X259" i="3"/>
  <c r="X256" i="3"/>
  <c r="X314" i="3"/>
  <c r="AJ314" i="3"/>
  <c r="X339" i="3"/>
  <c r="AJ339" i="3"/>
  <c r="X363" i="3"/>
  <c r="X383" i="3"/>
  <c r="AJ383" i="3"/>
  <c r="X414" i="3"/>
  <c r="AJ106" i="3"/>
  <c r="X106" i="3"/>
  <c r="AJ225" i="3"/>
  <c r="X342" i="3"/>
  <c r="AJ342" i="3"/>
  <c r="AC34" i="3"/>
  <c r="AD34" i="3" s="1"/>
  <c r="X15" i="3"/>
  <c r="X16" i="3"/>
  <c r="AJ63" i="3"/>
  <c r="X63" i="3"/>
  <c r="AI75" i="3"/>
  <c r="T91" i="3"/>
  <c r="AJ103" i="3"/>
  <c r="X103" i="3"/>
  <c r="AI106" i="3"/>
  <c r="AI126" i="3"/>
  <c r="AI134" i="3"/>
  <c r="AI147" i="3"/>
  <c r="AJ164" i="3"/>
  <c r="X164" i="3"/>
  <c r="AI168" i="3"/>
  <c r="AI169" i="3"/>
  <c r="AI175" i="3"/>
  <c r="AI181" i="3"/>
  <c r="AI188" i="3"/>
  <c r="AI194" i="3"/>
  <c r="AI201" i="3"/>
  <c r="AI243" i="3"/>
  <c r="AC50" i="3"/>
  <c r="AD50" i="3" s="1"/>
  <c r="AC103" i="3"/>
  <c r="AD103" i="3" s="1"/>
  <c r="AC124" i="3"/>
  <c r="AD124" i="3" s="1"/>
  <c r="AJ141" i="3"/>
  <c r="AJ149" i="3"/>
  <c r="AJ175" i="3"/>
  <c r="X175" i="3"/>
  <c r="AC165" i="3"/>
  <c r="AD165" i="3" s="1"/>
  <c r="AJ193" i="3"/>
  <c r="X193" i="3"/>
  <c r="AJ201" i="3"/>
  <c r="X201" i="3"/>
  <c r="AJ211" i="3"/>
  <c r="AJ219" i="3"/>
  <c r="AJ227" i="3"/>
  <c r="AC213" i="3"/>
  <c r="AD213" i="3" s="1"/>
  <c r="AJ237" i="3"/>
  <c r="AJ245" i="3"/>
  <c r="AI221" i="3"/>
  <c r="AI215" i="3"/>
  <c r="X82" i="3"/>
  <c r="X53" i="3"/>
  <c r="X5" i="3"/>
  <c r="X169" i="3"/>
  <c r="X188" i="3"/>
  <c r="X261" i="3"/>
  <c r="AJ261" i="3"/>
  <c r="X257" i="3"/>
  <c r="AJ293" i="3"/>
  <c r="X293" i="3"/>
  <c r="X305" i="3"/>
  <c r="AJ305" i="3"/>
  <c r="X321" i="3"/>
  <c r="AJ316" i="3"/>
  <c r="AJ330" i="3"/>
  <c r="X330" i="3"/>
  <c r="AI343" i="3"/>
  <c r="AJ362" i="3"/>
  <c r="X362" i="3"/>
  <c r="X180" i="3"/>
  <c r="Y326" i="3"/>
  <c r="X326" i="3"/>
  <c r="AJ326" i="3"/>
  <c r="U344" i="3"/>
  <c r="AH345" i="3" s="1"/>
  <c r="AC328" i="3"/>
  <c r="AD328" i="3" s="1"/>
  <c r="AG207" i="3"/>
  <c r="X206" i="3"/>
  <c r="X17" i="3"/>
  <c r="X19" i="3"/>
  <c r="AJ20" i="3"/>
  <c r="X20" i="3"/>
  <c r="AJ62" i="3"/>
  <c r="X62" i="3"/>
  <c r="AJ198" i="3"/>
  <c r="X198" i="3"/>
  <c r="AJ96" i="3"/>
  <c r="X96" i="3"/>
  <c r="X112" i="3"/>
  <c r="X252" i="3"/>
  <c r="AC24" i="3"/>
  <c r="X253" i="3"/>
  <c r="X72" i="3"/>
  <c r="X85" i="3"/>
  <c r="X172" i="3"/>
  <c r="X192" i="3"/>
  <c r="AJ268" i="3"/>
  <c r="X268" i="3"/>
  <c r="X795" i="3"/>
  <c r="X864" i="3"/>
  <c r="X845" i="3"/>
  <c r="X843" i="3"/>
  <c r="X867" i="3"/>
  <c r="X855" i="3"/>
  <c r="X872" i="3"/>
  <c r="X832" i="3"/>
  <c r="X835" i="3"/>
  <c r="X816" i="3"/>
  <c r="X803" i="3"/>
  <c r="X798" i="3"/>
  <c r="X792" i="3"/>
  <c r="X769" i="3"/>
  <c r="X732" i="3"/>
  <c r="X725" i="3"/>
  <c r="X748" i="3"/>
  <c r="X745" i="3"/>
  <c r="X758" i="3"/>
  <c r="X776" i="3"/>
  <c r="X809" i="3"/>
  <c r="X779" i="3"/>
  <c r="X827" i="3"/>
  <c r="X773" i="3"/>
  <c r="X844" i="3"/>
  <c r="X774" i="3"/>
  <c r="X799" i="3"/>
  <c r="X811" i="3"/>
  <c r="X778" i="3"/>
  <c r="X815" i="3"/>
  <c r="X800" i="3"/>
  <c r="X794" i="3"/>
  <c r="X752" i="3"/>
  <c r="X759" i="3"/>
  <c r="X821" i="3"/>
  <c r="X856" i="3"/>
  <c r="X805" i="3"/>
  <c r="X743" i="3"/>
  <c r="X870" i="3"/>
  <c r="X817" i="3"/>
  <c r="X866" i="3"/>
  <c r="X782" i="3"/>
  <c r="X823" i="3"/>
  <c r="X836" i="3"/>
  <c r="X819" i="3"/>
  <c r="X802" i="3"/>
  <c r="X762" i="3"/>
  <c r="X717" i="3"/>
  <c r="X729" i="3"/>
  <c r="X724" i="3"/>
  <c r="X736" i="3"/>
  <c r="X728" i="3"/>
  <c r="X777" i="3"/>
  <c r="X810" i="3"/>
  <c r="X775" i="3"/>
  <c r="X813" i="3"/>
  <c r="X857" i="3"/>
  <c r="X863" i="3"/>
  <c r="X869" i="3"/>
  <c r="X854" i="3"/>
  <c r="X837" i="3"/>
  <c r="X838" i="3"/>
  <c r="X826" i="3"/>
  <c r="X804" i="3"/>
  <c r="X720" i="3"/>
  <c r="X734" i="3"/>
  <c r="X825" i="3"/>
  <c r="X768" i="3"/>
  <c r="X820" i="3"/>
  <c r="X839" i="3"/>
  <c r="X766" i="3"/>
  <c r="X735" i="3"/>
  <c r="X801" i="3"/>
  <c r="X848" i="3"/>
  <c r="X770" i="3"/>
  <c r="X865" i="3"/>
  <c r="X828" i="3"/>
  <c r="X858" i="3"/>
  <c r="X841" i="3"/>
  <c r="X831" i="3"/>
  <c r="X786" i="3"/>
  <c r="X763" i="3"/>
  <c r="X718" i="3"/>
  <c r="X751" i="3"/>
  <c r="X733" i="3"/>
  <c r="X746" i="3"/>
  <c r="X719" i="3"/>
  <c r="X753" i="3"/>
  <c r="X749" i="3"/>
  <c r="X754" i="3"/>
  <c r="X780" i="3"/>
  <c r="X861" i="3"/>
  <c r="X859" i="3"/>
  <c r="X860" i="3"/>
  <c r="X789" i="3"/>
  <c r="X833" i="3"/>
  <c r="X812" i="3"/>
  <c r="X767" i="3"/>
  <c r="X726" i="3"/>
  <c r="X740" i="3"/>
  <c r="X727" i="3"/>
  <c r="X723" i="3"/>
  <c r="X755" i="3"/>
  <c r="X757" i="3"/>
  <c r="X764" i="3"/>
  <c r="X741" i="3"/>
  <c r="X739" i="3"/>
  <c r="X747" i="3"/>
  <c r="X742" i="3"/>
  <c r="X793" i="3"/>
  <c r="X871" i="3"/>
  <c r="X840" i="3"/>
  <c r="X791" i="3"/>
  <c r="X730" i="3"/>
  <c r="X716" i="3"/>
  <c r="X849" i="3"/>
  <c r="X731" i="3"/>
  <c r="X847" i="3"/>
  <c r="X824" i="3"/>
  <c r="X796" i="3"/>
  <c r="X772" i="3"/>
  <c r="X822" i="3"/>
  <c r="X868" i="3"/>
  <c r="X797" i="3"/>
  <c r="X842" i="3"/>
  <c r="X808" i="3"/>
  <c r="X788" i="3"/>
  <c r="X765" i="3"/>
  <c r="X756" i="3"/>
  <c r="X721" i="3"/>
  <c r="X722" i="3"/>
  <c r="X862" i="3"/>
  <c r="X846" i="3"/>
  <c r="X785" i="3"/>
  <c r="X814" i="3"/>
  <c r="X787" i="3"/>
  <c r="X790" i="3"/>
  <c r="X744" i="3"/>
  <c r="X834" i="3"/>
  <c r="X818" i="3"/>
  <c r="X771" i="3"/>
  <c r="X750" i="3"/>
  <c r="X781" i="3"/>
  <c r="X850" i="3"/>
  <c r="X851" i="3"/>
  <c r="X874" i="3"/>
  <c r="X873" i="3"/>
  <c r="X707" i="3"/>
  <c r="X629" i="3"/>
  <c r="X626" i="3"/>
  <c r="X664" i="3"/>
  <c r="X537" i="3"/>
  <c r="X605" i="3"/>
  <c r="X652" i="3"/>
  <c r="X594" i="3"/>
  <c r="X535" i="3"/>
  <c r="X473" i="3"/>
  <c r="X502" i="3"/>
  <c r="X496" i="3"/>
  <c r="X495" i="3"/>
  <c r="X431" i="3"/>
  <c r="X423" i="3"/>
  <c r="X500" i="3"/>
  <c r="X396" i="3"/>
  <c r="X403" i="3"/>
  <c r="X276" i="3"/>
  <c r="X377" i="3"/>
  <c r="X364" i="3"/>
  <c r="X269" i="3"/>
  <c r="X264" i="3"/>
  <c r="X284" i="3"/>
  <c r="AJ284" i="3"/>
  <c r="X345" i="3"/>
  <c r="AJ379" i="3"/>
  <c r="X379" i="3"/>
  <c r="X387" i="3"/>
  <c r="AJ387" i="3"/>
  <c r="X411" i="3"/>
  <c r="AJ39" i="3"/>
  <c r="AJ44" i="3"/>
  <c r="AJ4" i="3"/>
  <c r="X4" i="3"/>
  <c r="AI54" i="3"/>
  <c r="AJ154" i="3"/>
  <c r="AJ36" i="3"/>
  <c r="AI49" i="3"/>
  <c r="AI59" i="3"/>
  <c r="AI73" i="3"/>
  <c r="AJ78" i="3"/>
  <c r="X78" i="3"/>
  <c r="AJ111" i="3"/>
  <c r="X111" i="3"/>
  <c r="AI146" i="3"/>
  <c r="AJ157" i="3"/>
  <c r="AI167" i="3"/>
  <c r="AI174" i="3"/>
  <c r="AJ176" i="3"/>
  <c r="X176" i="3"/>
  <c r="AI179" i="3"/>
  <c r="AJ182" i="3"/>
  <c r="X182" i="3"/>
  <c r="AJ190" i="3"/>
  <c r="X190" i="3"/>
  <c r="AI193" i="3"/>
  <c r="AC57" i="3"/>
  <c r="AD57" i="3" s="1"/>
  <c r="AC119" i="3"/>
  <c r="AD119" i="3" s="1"/>
  <c r="X147" i="3"/>
  <c r="AC167" i="3"/>
  <c r="AD167" i="3" s="1"/>
  <c r="AC193" i="3"/>
  <c r="AD193" i="3" s="1"/>
  <c r="AJ217" i="3"/>
  <c r="AC241" i="3"/>
  <c r="AD241" i="3" s="1"/>
  <c r="U253" i="3"/>
  <c r="X73" i="3"/>
  <c r="X87" i="3"/>
  <c r="X59" i="3"/>
  <c r="X10" i="3"/>
  <c r="X195" i="3"/>
  <c r="A349" i="3"/>
  <c r="S349" i="3" s="1"/>
  <c r="J372" i="3" s="1"/>
  <c r="AE326" i="3"/>
  <c r="AJ267" i="3"/>
  <c r="X267" i="3"/>
  <c r="T275" i="3"/>
  <c r="AC257" i="3"/>
  <c r="AD257" i="3" s="1"/>
  <c r="AJ291" i="3"/>
  <c r="X291" i="3"/>
  <c r="X282" i="3"/>
  <c r="AI287" i="3"/>
  <c r="X303" i="3"/>
  <c r="AJ303" i="3"/>
  <c r="X336" i="3"/>
  <c r="AJ336" i="3"/>
  <c r="X340" i="3"/>
  <c r="AJ340" i="3"/>
  <c r="AJ360" i="3"/>
  <c r="X360" i="3"/>
  <c r="X389" i="3"/>
  <c r="AJ155" i="3"/>
  <c r="AJ215" i="3"/>
  <c r="AJ179" i="3"/>
  <c r="X179" i="3"/>
  <c r="AJ54" i="3"/>
  <c r="X54" i="3"/>
  <c r="AI10" i="3"/>
  <c r="AI12" i="3"/>
  <c r="AI35" i="3"/>
  <c r="AI43" i="3"/>
  <c r="AJ76" i="3"/>
  <c r="X76" i="3"/>
  <c r="AI81" i="3"/>
  <c r="AI98" i="3"/>
  <c r="AI99" i="3"/>
  <c r="AI104" i="3"/>
  <c r="AG115" i="3"/>
  <c r="X114" i="3"/>
  <c r="AI141" i="3"/>
  <c r="AI149" i="3"/>
  <c r="AJ168" i="3"/>
  <c r="X168" i="3"/>
  <c r="AJ224" i="3"/>
  <c r="AJ226" i="3"/>
  <c r="AJ50" i="3"/>
  <c r="X50" i="3"/>
  <c r="AJ66" i="3"/>
  <c r="X66" i="3"/>
  <c r="AC236" i="3"/>
  <c r="AD236" i="3" s="1"/>
  <c r="U252" i="3"/>
  <c r="AC234" i="3"/>
  <c r="AD234" i="3" s="1"/>
  <c r="T240" i="3"/>
  <c r="AJ240" i="3" s="1"/>
  <c r="T248" i="3"/>
  <c r="X107" i="3"/>
  <c r="X74" i="3"/>
  <c r="X88" i="3"/>
  <c r="X13" i="3"/>
  <c r="X177" i="3"/>
  <c r="X196" i="3"/>
  <c r="AC254" i="3"/>
  <c r="S254" i="3"/>
  <c r="AJ266" i="3"/>
  <c r="X266" i="3"/>
  <c r="X274" i="3"/>
  <c r="U276" i="3"/>
  <c r="AC264" i="3"/>
  <c r="AD264" i="3" s="1"/>
  <c r="X263" i="3"/>
  <c r="AI270" i="3"/>
  <c r="X272" i="3"/>
  <c r="AI279" i="3"/>
  <c r="X318" i="3"/>
  <c r="AJ318" i="3"/>
  <c r="X335" i="3"/>
  <c r="X343" i="3"/>
  <c r="AJ343" i="3"/>
  <c r="X331" i="3"/>
  <c r="AJ388" i="3"/>
  <c r="X388" i="3"/>
  <c r="AI317" i="3"/>
  <c r="AI325" i="3"/>
  <c r="AI329" i="3"/>
  <c r="AC331" i="3"/>
  <c r="AD331" i="3" s="1"/>
  <c r="AI333" i="3"/>
  <c r="X338" i="3"/>
  <c r="AI338" i="3"/>
  <c r="X353" i="3"/>
  <c r="AJ353" i="3"/>
  <c r="X361" i="3"/>
  <c r="S346" i="3"/>
  <c r="AJ371" i="3"/>
  <c r="X371" i="3"/>
  <c r="AJ382" i="3"/>
  <c r="X382" i="3"/>
  <c r="AJ426" i="3"/>
  <c r="X426" i="3"/>
  <c r="X434" i="3"/>
  <c r="AJ434" i="3"/>
  <c r="X472" i="3"/>
  <c r="AC305" i="3"/>
  <c r="AD305" i="3" s="1"/>
  <c r="X309" i="3"/>
  <c r="X317" i="3"/>
  <c r="T322" i="3"/>
  <c r="X322" i="3" s="1"/>
  <c r="S323" i="3"/>
  <c r="U345" i="3"/>
  <c r="X368" i="3"/>
  <c r="AC346" i="3"/>
  <c r="AC354" i="3"/>
  <c r="AD354" i="3" s="1"/>
  <c r="AJ395" i="3"/>
  <c r="X395" i="3"/>
  <c r="AC397" i="3"/>
  <c r="AD397" i="3" s="1"/>
  <c r="U413" i="3"/>
  <c r="AH414" i="3" s="1"/>
  <c r="X405" i="3"/>
  <c r="AJ405" i="3"/>
  <c r="X425" i="3"/>
  <c r="AJ425" i="3"/>
  <c r="X433" i="3"/>
  <c r="AJ433" i="3"/>
  <c r="AI280" i="3"/>
  <c r="AI303" i="3"/>
  <c r="U322" i="3"/>
  <c r="AC323" i="3"/>
  <c r="X367" i="3"/>
  <c r="AG368" i="3"/>
  <c r="AI361" i="3"/>
  <c r="AJ384" i="3"/>
  <c r="X384" i="3"/>
  <c r="X381" i="3"/>
  <c r="AJ386" i="3"/>
  <c r="X386" i="3"/>
  <c r="AJ394" i="3"/>
  <c r="X394" i="3"/>
  <c r="X399" i="3"/>
  <c r="X404" i="3"/>
  <c r="AJ404" i="3"/>
  <c r="X424" i="3"/>
  <c r="AJ424" i="3"/>
  <c r="X432" i="3"/>
  <c r="X460" i="3"/>
  <c r="X456" i="3"/>
  <c r="X471" i="3"/>
  <c r="AJ479" i="3"/>
  <c r="X479" i="3"/>
  <c r="X470" i="3"/>
  <c r="AJ498" i="3"/>
  <c r="X498" i="3"/>
  <c r="AC259" i="3"/>
  <c r="AD259" i="3" s="1"/>
  <c r="AI263" i="3"/>
  <c r="AI315" i="3"/>
  <c r="AI319" i="3"/>
  <c r="X320" i="3"/>
  <c r="AI326" i="3"/>
  <c r="AI331" i="3"/>
  <c r="AI334" i="3"/>
  <c r="AI342" i="3"/>
  <c r="AC356" i="3"/>
  <c r="AD356" i="3" s="1"/>
  <c r="U368" i="3"/>
  <c r="AI364" i="3"/>
  <c r="AJ375" i="3"/>
  <c r="X375" i="3"/>
  <c r="X391" i="3"/>
  <c r="AK395" i="3"/>
  <c r="X401" i="3"/>
  <c r="X409" i="3"/>
  <c r="X292" i="3"/>
  <c r="X344" i="3"/>
  <c r="X357" i="3"/>
  <c r="AJ357" i="3"/>
  <c r="U367" i="3"/>
  <c r="AH368" i="3" s="1"/>
  <c r="AC351" i="3"/>
  <c r="AD351" i="3" s="1"/>
  <c r="AJ366" i="3"/>
  <c r="X366" i="3"/>
  <c r="AJ397" i="3"/>
  <c r="X397" i="3"/>
  <c r="AG414" i="3"/>
  <c r="X413" i="3"/>
  <c r="AJ427" i="3"/>
  <c r="X427" i="3"/>
  <c r="X455" i="3"/>
  <c r="X477" i="3"/>
  <c r="AI257" i="3"/>
  <c r="AJ263" i="3"/>
  <c r="AI273" i="3"/>
  <c r="AI286" i="3"/>
  <c r="AI305" i="3"/>
  <c r="AI335" i="3"/>
  <c r="AJ373" i="3"/>
  <c r="X373" i="3"/>
  <c r="AI374" i="3"/>
  <c r="X385" i="3"/>
  <c r="X407" i="3"/>
  <c r="AJ407" i="3"/>
  <c r="AI399" i="3"/>
  <c r="X429" i="3"/>
  <c r="AJ429" i="3"/>
  <c r="X450" i="3"/>
  <c r="AI265" i="3"/>
  <c r="AI290" i="3"/>
  <c r="AI294" i="3"/>
  <c r="AI307" i="3"/>
  <c r="X319" i="3"/>
  <c r="AI332" i="3"/>
  <c r="AJ355" i="3"/>
  <c r="X355" i="3"/>
  <c r="X351" i="3"/>
  <c r="AC374" i="3"/>
  <c r="AD374" i="3" s="1"/>
  <c r="U390" i="3"/>
  <c r="AH391" i="3" s="1"/>
  <c r="X390" i="3"/>
  <c r="AJ398" i="3"/>
  <c r="X398" i="3"/>
  <c r="X428" i="3"/>
  <c r="AJ428" i="3"/>
  <c r="AJ451" i="3"/>
  <c r="X451" i="3"/>
  <c r="AJ450" i="3"/>
  <c r="X453" i="3"/>
  <c r="X457" i="3"/>
  <c r="AJ457" i="3"/>
  <c r="AJ472" i="3"/>
  <c r="X480" i="3"/>
  <c r="AJ480" i="3"/>
  <c r="X482" i="3"/>
  <c r="AJ523" i="3"/>
  <c r="X523" i="3"/>
  <c r="X536" i="3"/>
  <c r="AJ536" i="3"/>
  <c r="X585" i="3"/>
  <c r="S369" i="3"/>
  <c r="AI376" i="3"/>
  <c r="AI387" i="3"/>
  <c r="AC402" i="3"/>
  <c r="AD402" i="3" s="1"/>
  <c r="AI418" i="3"/>
  <c r="AC423" i="3"/>
  <c r="AD423" i="3" s="1"/>
  <c r="X454" i="3"/>
  <c r="AJ469" i="3"/>
  <c r="X469" i="3"/>
  <c r="X476" i="3"/>
  <c r="X478" i="3"/>
  <c r="X492" i="3"/>
  <c r="AJ613" i="3"/>
  <c r="X613" i="3"/>
  <c r="X621" i="3"/>
  <c r="X637" i="3"/>
  <c r="AJ637" i="3"/>
  <c r="AJ638" i="3"/>
  <c r="X638" i="3"/>
  <c r="AC369" i="3"/>
  <c r="AI420" i="3"/>
  <c r="X449" i="3"/>
  <c r="AC448" i="3"/>
  <c r="AD448" i="3" s="1"/>
  <c r="X468" i="3"/>
  <c r="AJ468" i="3"/>
  <c r="AC469" i="3"/>
  <c r="AD469" i="3" s="1"/>
  <c r="X506" i="3"/>
  <c r="AC492" i="3"/>
  <c r="AD492" i="3" s="1"/>
  <c r="AJ521" i="3"/>
  <c r="X521" i="3"/>
  <c r="X534" i="3"/>
  <c r="AJ534" i="3"/>
  <c r="X542" i="3"/>
  <c r="AJ542" i="3"/>
  <c r="X550" i="3"/>
  <c r="X568" i="3"/>
  <c r="AI363" i="3"/>
  <c r="AI381" i="3"/>
  <c r="AB394" i="3"/>
  <c r="AB395" i="3" s="1"/>
  <c r="Z395" i="3" s="1"/>
  <c r="AC400" i="3"/>
  <c r="AD400" i="3" s="1"/>
  <c r="AI408" i="3"/>
  <c r="X437" i="3"/>
  <c r="AJ448" i="3"/>
  <c r="X448" i="3"/>
  <c r="X475" i="3"/>
  <c r="X483" i="3"/>
  <c r="X489" i="3"/>
  <c r="AJ489" i="3"/>
  <c r="AJ497" i="3"/>
  <c r="X497" i="3"/>
  <c r="X512" i="3"/>
  <c r="AJ512" i="3"/>
  <c r="X528" i="3"/>
  <c r="X510" i="3"/>
  <c r="X533" i="3"/>
  <c r="AJ533" i="3"/>
  <c r="X549" i="3"/>
  <c r="U551" i="3"/>
  <c r="AH552" i="3" s="1"/>
  <c r="AC535" i="3"/>
  <c r="AD535" i="3" s="1"/>
  <c r="X422" i="3"/>
  <c r="X430" i="3"/>
  <c r="T436" i="3"/>
  <c r="X436" i="3" s="1"/>
  <c r="AJ474" i="3"/>
  <c r="X474" i="3"/>
  <c r="AK561" i="3"/>
  <c r="AJ567" i="3"/>
  <c r="X567" i="3"/>
  <c r="AC558" i="3"/>
  <c r="AD558" i="3" s="1"/>
  <c r="AC556" i="3"/>
  <c r="AD556" i="3" s="1"/>
  <c r="T575" i="3"/>
  <c r="X575" i="3" s="1"/>
  <c r="AC561" i="3"/>
  <c r="AD561" i="3" s="1"/>
  <c r="AI427" i="3"/>
  <c r="AC489" i="3"/>
  <c r="AD489" i="3" s="1"/>
  <c r="U505" i="3"/>
  <c r="AH506" i="3" s="1"/>
  <c r="X505" i="3"/>
  <c r="X518" i="3"/>
  <c r="AJ518" i="3"/>
  <c r="X526" i="3"/>
  <c r="X541" i="3"/>
  <c r="X584" i="3"/>
  <c r="AJ584" i="3"/>
  <c r="AI352" i="3"/>
  <c r="AI356" i="3"/>
  <c r="AI386" i="3"/>
  <c r="AI397" i="3"/>
  <c r="AI406" i="3"/>
  <c r="AI409" i="3"/>
  <c r="AC420" i="3"/>
  <c r="AD420" i="3" s="1"/>
  <c r="AI424" i="3"/>
  <c r="AI434" i="3"/>
  <c r="X445" i="3"/>
  <c r="X446" i="3"/>
  <c r="AI447" i="3"/>
  <c r="AC466" i="3"/>
  <c r="AD466" i="3" s="1"/>
  <c r="AI468" i="3"/>
  <c r="AJ494" i="3"/>
  <c r="X494" i="3"/>
  <c r="X487" i="3"/>
  <c r="X499" i="3"/>
  <c r="X503" i="3"/>
  <c r="AJ503" i="3"/>
  <c r="AJ525" i="3"/>
  <c r="X525" i="3"/>
  <c r="AC510" i="3"/>
  <c r="AD510" i="3" s="1"/>
  <c r="X514" i="3"/>
  <c r="AJ514" i="3"/>
  <c r="X538" i="3"/>
  <c r="AJ538" i="3"/>
  <c r="X532" i="3"/>
  <c r="X591" i="3"/>
  <c r="AI450" i="3"/>
  <c r="AI467" i="3"/>
  <c r="AI473" i="3"/>
  <c r="AI486" i="3"/>
  <c r="AI488" i="3"/>
  <c r="AI496" i="3"/>
  <c r="AI519" i="3"/>
  <c r="X522" i="3"/>
  <c r="T529" i="3"/>
  <c r="X529" i="3" s="1"/>
  <c r="AJ566" i="3"/>
  <c r="X566" i="3"/>
  <c r="X574" i="3"/>
  <c r="AJ561" i="3"/>
  <c r="X561" i="3"/>
  <c r="AJ583" i="3"/>
  <c r="X583" i="3"/>
  <c r="X592" i="3"/>
  <c r="AJ592" i="3"/>
  <c r="X597" i="3"/>
  <c r="T620" i="3"/>
  <c r="X620" i="3" s="1"/>
  <c r="AC602" i="3"/>
  <c r="AD602" i="3" s="1"/>
  <c r="AJ617" i="3"/>
  <c r="X617" i="3"/>
  <c r="AJ628" i="3"/>
  <c r="X628" i="3"/>
  <c r="AJ636" i="3"/>
  <c r="X636" i="3"/>
  <c r="T644" i="3"/>
  <c r="X644" i="3" s="1"/>
  <c r="AC630" i="3"/>
  <c r="AD630" i="3" s="1"/>
  <c r="AJ627" i="3"/>
  <c r="X627" i="3"/>
  <c r="AJ649" i="3"/>
  <c r="X649" i="3"/>
  <c r="X677" i="3"/>
  <c r="AJ677" i="3"/>
  <c r="X682" i="3"/>
  <c r="AI503" i="3"/>
  <c r="AI516" i="3"/>
  <c r="AI537" i="3"/>
  <c r="AI539" i="3"/>
  <c r="AJ565" i="3"/>
  <c r="X565" i="3"/>
  <c r="AJ573" i="3"/>
  <c r="X573" i="3"/>
  <c r="AI558" i="3"/>
  <c r="X590" i="3"/>
  <c r="X598" i="3"/>
  <c r="AJ603" i="3"/>
  <c r="X603" i="3"/>
  <c r="X616" i="3"/>
  <c r="AJ648" i="3"/>
  <c r="X648" i="3"/>
  <c r="AJ684" i="3"/>
  <c r="X684" i="3"/>
  <c r="X545" i="3"/>
  <c r="AJ545" i="3"/>
  <c r="X547" i="3"/>
  <c r="AJ547" i="3"/>
  <c r="AB555" i="3"/>
  <c r="AB556" i="3" s="1"/>
  <c r="AB557" i="3" s="1"/>
  <c r="AB558" i="3" s="1"/>
  <c r="AB559" i="3" s="1"/>
  <c r="AB560" i="3" s="1"/>
  <c r="AB561" i="3" s="1"/>
  <c r="AB562" i="3" s="1"/>
  <c r="AB563" i="3" s="1"/>
  <c r="AB564" i="3" s="1"/>
  <c r="AB565" i="3" s="1"/>
  <c r="AB566" i="3" s="1"/>
  <c r="AB567" i="3" s="1"/>
  <c r="AB568" i="3" s="1"/>
  <c r="AC553" i="3"/>
  <c r="X581" i="3"/>
  <c r="X589" i="3"/>
  <c r="X606" i="3"/>
  <c r="AJ606" i="3"/>
  <c r="AJ641" i="3"/>
  <c r="X641" i="3"/>
  <c r="X656" i="3"/>
  <c r="AI476" i="3"/>
  <c r="AI494" i="3"/>
  <c r="AJ532" i="3"/>
  <c r="AK565" i="3"/>
  <c r="X571" i="3"/>
  <c r="AJ558" i="3"/>
  <c r="AJ585" i="3"/>
  <c r="X587" i="3"/>
  <c r="X588" i="3"/>
  <c r="X601" i="3"/>
  <c r="AI603" i="3"/>
  <c r="AJ640" i="3"/>
  <c r="X640" i="3"/>
  <c r="X516" i="3"/>
  <c r="X524" i="3"/>
  <c r="AC538" i="3"/>
  <c r="AD538" i="3" s="1"/>
  <c r="T552" i="3"/>
  <c r="X552" i="3" s="1"/>
  <c r="X540" i="3"/>
  <c r="X570" i="3"/>
  <c r="S553" i="3"/>
  <c r="X595" i="3"/>
  <c r="X579" i="3"/>
  <c r="X647" i="3"/>
  <c r="AJ647" i="3"/>
  <c r="X713" i="3"/>
  <c r="AI441" i="3"/>
  <c r="X491" i="3"/>
  <c r="AI526" i="3"/>
  <c r="U528" i="3"/>
  <c r="AH529" i="3" s="1"/>
  <c r="X543" i="3"/>
  <c r="AI561" i="3"/>
  <c r="AJ563" i="3"/>
  <c r="X563" i="3"/>
  <c r="X586" i="3"/>
  <c r="AC586" i="3"/>
  <c r="AD586" i="3" s="1"/>
  <c r="AI596" i="3"/>
  <c r="X631" i="3"/>
  <c r="AJ631" i="3"/>
  <c r="X639" i="3"/>
  <c r="AJ639" i="3"/>
  <c r="AJ624" i="3"/>
  <c r="X624" i="3"/>
  <c r="AI443" i="3"/>
  <c r="AI455" i="3"/>
  <c r="AI464" i="3"/>
  <c r="AI465" i="3"/>
  <c r="AI480" i="3"/>
  <c r="AI492" i="3"/>
  <c r="AI518" i="3"/>
  <c r="AI522" i="3"/>
  <c r="U552" i="3"/>
  <c r="AC540" i="3"/>
  <c r="AD540" i="3" s="1"/>
  <c r="AI533" i="3"/>
  <c r="AI535" i="3"/>
  <c r="X539" i="3"/>
  <c r="X569" i="3"/>
  <c r="AC576" i="3"/>
  <c r="AB578" i="3"/>
  <c r="AB579" i="3" s="1"/>
  <c r="Z579" i="3" s="1"/>
  <c r="AJ590" i="3"/>
  <c r="AJ711" i="3"/>
  <c r="X711" i="3"/>
  <c r="AJ589" i="3"/>
  <c r="AB601" i="3"/>
  <c r="AB602" i="3" s="1"/>
  <c r="Y602" i="3" s="1"/>
  <c r="X608" i="3"/>
  <c r="X618" i="3"/>
  <c r="AJ625" i="3"/>
  <c r="X625" i="3"/>
  <c r="AI632" i="3"/>
  <c r="X650" i="3"/>
  <c r="X662" i="3"/>
  <c r="AJ662" i="3"/>
  <c r="X675" i="3"/>
  <c r="X683" i="3"/>
  <c r="AJ676" i="3"/>
  <c r="X676" i="3"/>
  <c r="AI545" i="3"/>
  <c r="AI550" i="3"/>
  <c r="AI563" i="3"/>
  <c r="AI570" i="3"/>
  <c r="AJ579" i="3"/>
  <c r="X610" i="3"/>
  <c r="AC607" i="3"/>
  <c r="AD607" i="3" s="1"/>
  <c r="X614" i="3"/>
  <c r="AC676" i="3"/>
  <c r="AD676" i="3" s="1"/>
  <c r="AJ682" i="3"/>
  <c r="AJ709" i="3"/>
  <c r="X709" i="3"/>
  <c r="X635" i="3"/>
  <c r="AJ635" i="3"/>
  <c r="X660" i="3"/>
  <c r="AJ708" i="3"/>
  <c r="X708" i="3"/>
  <c r="X712" i="3"/>
  <c r="AI546" i="3"/>
  <c r="AI559" i="3"/>
  <c r="AI560" i="3"/>
  <c r="AI572" i="3"/>
  <c r="AI582" i="3"/>
  <c r="AI588" i="3"/>
  <c r="AC625" i="3"/>
  <c r="AD625" i="3" s="1"/>
  <c r="X658" i="3"/>
  <c r="X680" i="3"/>
  <c r="AJ680" i="3"/>
  <c r="X681" i="3"/>
  <c r="AJ615" i="3"/>
  <c r="X615" i="3"/>
  <c r="X634" i="3"/>
  <c r="AI637" i="3"/>
  <c r="T666" i="3"/>
  <c r="AJ679" i="3"/>
  <c r="X679" i="3"/>
  <c r="X687" i="3"/>
  <c r="AJ687" i="3"/>
  <c r="AJ706" i="3"/>
  <c r="X706" i="3"/>
  <c r="X705" i="3"/>
  <c r="AI540" i="3"/>
  <c r="AI543" i="3"/>
  <c r="AI547" i="3"/>
  <c r="AI578" i="3"/>
  <c r="AI586" i="3"/>
  <c r="AI593" i="3"/>
  <c r="AI607" i="3"/>
  <c r="AI610" i="3"/>
  <c r="AI614" i="3"/>
  <c r="AJ618" i="3"/>
  <c r="X633" i="3"/>
  <c r="X657" i="3"/>
  <c r="AJ657" i="3"/>
  <c r="X654" i="3"/>
  <c r="AI662" i="3"/>
  <c r="X686" i="3"/>
  <c r="AJ686" i="3"/>
  <c r="X690" i="3"/>
  <c r="AC699" i="3"/>
  <c r="AD699" i="3" s="1"/>
  <c r="X710" i="3"/>
  <c r="X572" i="3"/>
  <c r="X593" i="3"/>
  <c r="AJ593" i="3"/>
  <c r="AI631" i="3"/>
  <c r="AI634" i="3"/>
  <c r="AG644" i="3"/>
  <c r="X643" i="3"/>
  <c r="AC650" i="3"/>
  <c r="AD650" i="3" s="1"/>
  <c r="U666" i="3"/>
  <c r="AH667" i="3" s="1"/>
  <c r="X651" i="3"/>
  <c r="X685" i="3"/>
  <c r="AI625" i="3"/>
  <c r="AI628" i="3"/>
  <c r="AI635" i="3"/>
  <c r="AI651" i="3"/>
  <c r="AI653" i="3"/>
  <c r="AI663" i="3"/>
  <c r="AC673" i="3"/>
  <c r="AD673" i="3" s="1"/>
  <c r="AC696" i="3"/>
  <c r="AD696" i="3" s="1"/>
  <c r="AI700" i="3"/>
  <c r="AI706" i="3"/>
  <c r="AI710" i="3"/>
  <c r="AI641" i="3"/>
  <c r="AI649" i="3"/>
  <c r="AI671" i="3"/>
  <c r="AI681" i="3"/>
  <c r="AJ710" i="3"/>
  <c r="T689" i="3"/>
  <c r="X689" i="3" s="1"/>
  <c r="AI608" i="3"/>
  <c r="AI639" i="3"/>
  <c r="AI658" i="3"/>
  <c r="AI612" i="3"/>
  <c r="AI616" i="3"/>
  <c r="AI627" i="3"/>
  <c r="AI650" i="3"/>
  <c r="AI675" i="3"/>
  <c r="AI697" i="3"/>
  <c r="AI708" i="3"/>
  <c r="Y868" i="3"/>
  <c r="AB869" i="3"/>
  <c r="Z868" i="3"/>
  <c r="Y844" i="3"/>
  <c r="AB845" i="3"/>
  <c r="Z844" i="3"/>
  <c r="Z819" i="3"/>
  <c r="AB820" i="3"/>
  <c r="Y819" i="3"/>
  <c r="AB797" i="3"/>
  <c r="Y796" i="3"/>
  <c r="Z796" i="3"/>
  <c r="Y775" i="3"/>
  <c r="AB776" i="3"/>
  <c r="Z775" i="3"/>
  <c r="AB696" i="3"/>
  <c r="AB697" i="3" s="1"/>
  <c r="Y697" i="3" s="1"/>
  <c r="Z695" i="3"/>
  <c r="X699" i="3"/>
  <c r="X701" i="3"/>
  <c r="X703" i="3"/>
  <c r="X704" i="3"/>
  <c r="X694" i="3"/>
  <c r="X696" i="3"/>
  <c r="X698" i="3"/>
  <c r="X700" i="3"/>
  <c r="X702" i="3"/>
  <c r="X693" i="3"/>
  <c r="Y694" i="3"/>
  <c r="X695" i="3"/>
  <c r="X697" i="3"/>
  <c r="Y693" i="3"/>
  <c r="Z694" i="3"/>
  <c r="Y695" i="3"/>
  <c r="Z693" i="3"/>
  <c r="AB672" i="3"/>
  <c r="AB673" i="3" s="1"/>
  <c r="Z673" i="3" s="1"/>
  <c r="Y671" i="3"/>
  <c r="AJ688" i="3"/>
  <c r="X671" i="3"/>
  <c r="X673" i="3"/>
  <c r="AJ683" i="3"/>
  <c r="AJ685" i="3"/>
  <c r="X670" i="3"/>
  <c r="X672" i="3"/>
  <c r="X674" i="3"/>
  <c r="Y670" i="3"/>
  <c r="Z671" i="3"/>
  <c r="Z670" i="3"/>
  <c r="X688" i="3"/>
  <c r="AB649" i="3"/>
  <c r="Z648" i="3"/>
  <c r="Y648" i="3"/>
  <c r="X659" i="3"/>
  <c r="X661" i="3"/>
  <c r="X663" i="3"/>
  <c r="X653" i="3"/>
  <c r="X655" i="3"/>
  <c r="AJ665" i="3"/>
  <c r="Y647" i="3"/>
  <c r="Z647" i="3"/>
  <c r="X665" i="3"/>
  <c r="X630" i="3"/>
  <c r="X632" i="3"/>
  <c r="AJ642" i="3"/>
  <c r="Y624" i="3"/>
  <c r="X642" i="3"/>
  <c r="X607" i="3"/>
  <c r="X609" i="3"/>
  <c r="X611" i="3"/>
  <c r="X612" i="3"/>
  <c r="AJ619" i="3"/>
  <c r="X602" i="3"/>
  <c r="X604" i="3"/>
  <c r="AJ614" i="3"/>
  <c r="AJ616" i="3"/>
  <c r="X619" i="3"/>
  <c r="X578" i="3"/>
  <c r="X580" i="3"/>
  <c r="X582" i="3"/>
  <c r="AG598" i="3"/>
  <c r="X596" i="3"/>
  <c r="X556" i="3"/>
  <c r="X558" i="3"/>
  <c r="X560" i="3"/>
  <c r="X562" i="3"/>
  <c r="X564" i="3"/>
  <c r="AJ568" i="3"/>
  <c r="AJ570" i="3"/>
  <c r="X555" i="3"/>
  <c r="X557" i="3"/>
  <c r="X559" i="3"/>
  <c r="AG575" i="3"/>
  <c r="AB534" i="3"/>
  <c r="Z533" i="3"/>
  <c r="Y533" i="3"/>
  <c r="X544" i="3"/>
  <c r="X546" i="3"/>
  <c r="X548" i="3"/>
  <c r="AJ549" i="3"/>
  <c r="AJ550" i="3"/>
  <c r="Y532" i="3"/>
  <c r="Z532" i="3"/>
  <c r="X515" i="3"/>
  <c r="X517" i="3"/>
  <c r="X519" i="3"/>
  <c r="X520" i="3"/>
  <c r="AJ527" i="3"/>
  <c r="AJ522" i="3"/>
  <c r="AJ524" i="3"/>
  <c r="X509" i="3"/>
  <c r="X511" i="3"/>
  <c r="X513" i="3"/>
  <c r="AG529" i="3"/>
  <c r="X527" i="3"/>
  <c r="AB488" i="3"/>
  <c r="AB489" i="3" s="1"/>
  <c r="Z489" i="3" s="1"/>
  <c r="Y487" i="3"/>
  <c r="AJ499" i="3"/>
  <c r="AJ501" i="3"/>
  <c r="X486" i="3"/>
  <c r="X488" i="3"/>
  <c r="X490" i="3"/>
  <c r="Y486" i="3"/>
  <c r="Z487" i="3"/>
  <c r="Z486" i="3"/>
  <c r="X504" i="3"/>
  <c r="X464" i="3"/>
  <c r="AJ476" i="3"/>
  <c r="X463" i="3"/>
  <c r="Y464" i="3"/>
  <c r="X465" i="3"/>
  <c r="X467" i="3"/>
  <c r="Z465" i="3"/>
  <c r="AG483" i="3"/>
  <c r="X481" i="3"/>
  <c r="AB442" i="3"/>
  <c r="AB443" i="3" s="1"/>
  <c r="Z443" i="3" s="1"/>
  <c r="Y441" i="3"/>
  <c r="X441" i="3"/>
  <c r="X443" i="3"/>
  <c r="AJ453" i="3"/>
  <c r="AJ455" i="3"/>
  <c r="X440" i="3"/>
  <c r="X442" i="3"/>
  <c r="X444" i="3"/>
  <c r="Y440" i="3"/>
  <c r="Z441" i="3"/>
  <c r="Z440" i="3"/>
  <c r="X458" i="3"/>
  <c r="X418" i="3"/>
  <c r="X420" i="3"/>
  <c r="AJ430" i="3"/>
  <c r="AJ432" i="3"/>
  <c r="X417" i="3"/>
  <c r="X419" i="3"/>
  <c r="X421" i="3"/>
  <c r="AG437" i="3"/>
  <c r="X435" i="3"/>
  <c r="Y395" i="3"/>
  <c r="X406" i="3"/>
  <c r="X408" i="3"/>
  <c r="X410" i="3"/>
  <c r="X400" i="3"/>
  <c r="X402" i="3"/>
  <c r="AJ412" i="3"/>
  <c r="X412" i="3"/>
  <c r="Y378" i="3"/>
  <c r="AB379" i="3"/>
  <c r="AB380" i="3" s="1"/>
  <c r="AB381" i="3" s="1"/>
  <c r="AB382" i="3" s="1"/>
  <c r="AB383" i="3" s="1"/>
  <c r="Z383" i="3" s="1"/>
  <c r="AJ389" i="3"/>
  <c r="X372" i="3"/>
  <c r="X374" i="3"/>
  <c r="X376" i="3"/>
  <c r="Y377" i="3"/>
  <c r="X378" i="3"/>
  <c r="X380" i="3"/>
  <c r="Y372" i="3"/>
  <c r="Z377" i="3"/>
  <c r="Y371" i="3"/>
  <c r="Z372" i="3"/>
  <c r="Y373" i="3"/>
  <c r="Z374" i="3"/>
  <c r="Y375" i="3"/>
  <c r="Z376" i="3"/>
  <c r="Z378" i="3"/>
  <c r="Y374" i="3"/>
  <c r="Y376" i="3"/>
  <c r="Z371" i="3"/>
  <c r="Z373" i="3"/>
  <c r="Z375" i="3"/>
  <c r="AB351" i="3"/>
  <c r="Z351" i="3" s="1"/>
  <c r="Z350" i="3"/>
  <c r="X354" i="3"/>
  <c r="X356" i="3"/>
  <c r="X358" i="3"/>
  <c r="X359" i="3"/>
  <c r="X349" i="3"/>
  <c r="AJ361" i="3"/>
  <c r="AJ363" i="3"/>
  <c r="X348" i="3"/>
  <c r="X350" i="3"/>
  <c r="X352" i="3"/>
  <c r="Y348" i="3"/>
  <c r="Z349" i="3"/>
  <c r="Y350" i="3"/>
  <c r="Z348" i="3"/>
  <c r="AB332" i="3"/>
  <c r="AB333" i="3" s="1"/>
  <c r="Y331" i="3"/>
  <c r="Z331" i="3"/>
  <c r="X325" i="3"/>
  <c r="X327" i="3"/>
  <c r="X329" i="3"/>
  <c r="Y330" i="3"/>
  <c r="Y325" i="3"/>
  <c r="Z326" i="3"/>
  <c r="Y327" i="3"/>
  <c r="Z328" i="3"/>
  <c r="Y329" i="3"/>
  <c r="Z330" i="3"/>
  <c r="Z325" i="3"/>
  <c r="Z327" i="3"/>
  <c r="Z329" i="3"/>
  <c r="AG345" i="3"/>
  <c r="AB304" i="3"/>
  <c r="AB305" i="3" s="1"/>
  <c r="Y303" i="3"/>
  <c r="X308" i="3"/>
  <c r="X310" i="3"/>
  <c r="X312" i="3"/>
  <c r="X313" i="3"/>
  <c r="AJ315" i="3"/>
  <c r="AJ317" i="3"/>
  <c r="X302" i="3"/>
  <c r="X304" i="3"/>
  <c r="X306" i="3"/>
  <c r="Y302" i="3"/>
  <c r="Z303" i="3"/>
  <c r="Z302" i="3"/>
  <c r="AG322" i="3"/>
  <c r="AB281" i="3"/>
  <c r="X285" i="3"/>
  <c r="X287" i="3"/>
  <c r="X289" i="3"/>
  <c r="X290" i="3"/>
  <c r="AJ297" i="3"/>
  <c r="AJ292" i="3"/>
  <c r="AJ294" i="3"/>
  <c r="X279" i="3"/>
  <c r="X281" i="3"/>
  <c r="X283" i="3"/>
  <c r="Y279" i="3"/>
  <c r="Z280" i="3"/>
  <c r="Z279" i="3"/>
  <c r="X297" i="3"/>
  <c r="AB258" i="3"/>
  <c r="AB259" i="3" s="1"/>
  <c r="Z259" i="3" s="1"/>
  <c r="Y257" i="3"/>
  <c r="AJ274" i="3"/>
  <c r="AJ269" i="3"/>
  <c r="AJ271" i="3"/>
  <c r="Y256" i="3"/>
  <c r="AJ256" i="3"/>
  <c r="Z257" i="3"/>
  <c r="Y258" i="3"/>
  <c r="AJ258" i="3"/>
  <c r="AJ260" i="3"/>
  <c r="Z256" i="3"/>
  <c r="AJ236" i="3"/>
  <c r="AK245" i="3"/>
  <c r="AJ239" i="3"/>
  <c r="AJ247" i="3"/>
  <c r="AK240" i="3"/>
  <c r="AJ246" i="3"/>
  <c r="AK248" i="3"/>
  <c r="AJ244" i="3"/>
  <c r="AK239" i="3"/>
  <c r="AK247" i="3"/>
  <c r="AJ30" i="3"/>
  <c r="AJ34" i="3"/>
  <c r="AJ113" i="3"/>
  <c r="AG46" i="3"/>
  <c r="AJ31" i="3"/>
  <c r="AJ35" i="3"/>
  <c r="AJ43" i="3"/>
  <c r="AC190" i="3"/>
  <c r="AD190" i="3" s="1"/>
  <c r="AI13" i="3"/>
  <c r="AI14" i="3"/>
  <c r="AI37" i="3"/>
  <c r="AI44" i="3"/>
  <c r="T46" i="3"/>
  <c r="X46" i="3" s="1"/>
  <c r="AI66" i="3"/>
  <c r="AI67" i="3"/>
  <c r="S70" i="3"/>
  <c r="AI109" i="3"/>
  <c r="AI124" i="3"/>
  <c r="AI133" i="3"/>
  <c r="AI151" i="3"/>
  <c r="AI200" i="3"/>
  <c r="U229" i="3"/>
  <c r="AH230" i="3" s="1"/>
  <c r="AI224" i="3"/>
  <c r="AC27" i="3"/>
  <c r="AD27" i="3" s="1"/>
  <c r="AI30" i="3"/>
  <c r="U46" i="3"/>
  <c r="AI51" i="3"/>
  <c r="AI64" i="3"/>
  <c r="AI65" i="3"/>
  <c r="U115" i="3"/>
  <c r="AI122" i="3"/>
  <c r="AI132" i="3"/>
  <c r="AI177" i="3"/>
  <c r="AI180" i="3"/>
  <c r="AI199" i="3"/>
  <c r="T230" i="3"/>
  <c r="X216" i="3" s="1"/>
  <c r="AI236" i="3"/>
  <c r="AI237" i="3"/>
  <c r="AI212" i="3"/>
  <c r="AC29" i="3"/>
  <c r="AD29" i="3" s="1"/>
  <c r="AC142" i="3"/>
  <c r="AD142" i="3" s="1"/>
  <c r="AB72" i="3"/>
  <c r="AB73" i="3" s="1"/>
  <c r="AB74" i="3" s="1"/>
  <c r="AB75" i="3" s="1"/>
  <c r="AB76" i="3" s="1"/>
  <c r="AB77" i="3" s="1"/>
  <c r="AB78" i="3" s="1"/>
  <c r="AI100" i="3"/>
  <c r="AI101" i="3"/>
  <c r="AI121" i="3"/>
  <c r="AI131" i="3"/>
  <c r="AI145" i="3"/>
  <c r="AI158" i="3"/>
  <c r="AI159" i="3"/>
  <c r="AI190" i="3"/>
  <c r="AI234" i="3"/>
  <c r="AI250" i="3"/>
  <c r="AI251" i="3"/>
  <c r="AI39" i="3"/>
  <c r="AI19" i="3"/>
  <c r="AI31" i="3"/>
  <c r="AI42" i="3"/>
  <c r="AI60" i="3"/>
  <c r="AI76" i="3"/>
  <c r="AI77" i="3"/>
  <c r="AI87" i="3"/>
  <c r="AI88" i="3"/>
  <c r="AI89" i="3"/>
  <c r="AI90" i="3"/>
  <c r="AI97" i="3"/>
  <c r="AI112" i="3"/>
  <c r="AI113" i="3"/>
  <c r="AI120" i="3"/>
  <c r="AI130" i="3"/>
  <c r="AI144" i="3"/>
  <c r="AI156" i="3"/>
  <c r="AI157" i="3"/>
  <c r="T183" i="3"/>
  <c r="AI189" i="3"/>
  <c r="AI233" i="3"/>
  <c r="AI247" i="3"/>
  <c r="AB95" i="3"/>
  <c r="AB96" i="3" s="1"/>
  <c r="AB97" i="3" s="1"/>
  <c r="AB98" i="3" s="1"/>
  <c r="AB99" i="3" s="1"/>
  <c r="AB100" i="3" s="1"/>
  <c r="Z100" i="3" s="1"/>
  <c r="AI227" i="3"/>
  <c r="AC55" i="3"/>
  <c r="AD55" i="3" s="1"/>
  <c r="AC239" i="3"/>
  <c r="AD239" i="3" s="1"/>
  <c r="AI4" i="3"/>
  <c r="AI32" i="3"/>
  <c r="AI6" i="3"/>
  <c r="AI7" i="3"/>
  <c r="AI26" i="3"/>
  <c r="AI58" i="3"/>
  <c r="AI72" i="3"/>
  <c r="AI82" i="3"/>
  <c r="AI84" i="3"/>
  <c r="AI110" i="3"/>
  <c r="AI119" i="3"/>
  <c r="AI129" i="3"/>
  <c r="AI142" i="3"/>
  <c r="AI143" i="3"/>
  <c r="AI153" i="3"/>
  <c r="AI164" i="3"/>
  <c r="AI165" i="3"/>
  <c r="AI187" i="3"/>
  <c r="AI202" i="3"/>
  <c r="AI244" i="3"/>
  <c r="X144" i="3"/>
  <c r="AJ112" i="3"/>
  <c r="AJ58" i="3"/>
  <c r="AJ60" i="3"/>
  <c r="AB233" i="3"/>
  <c r="AB234" i="3" s="1"/>
  <c r="AB235" i="3" s="1"/>
  <c r="AB236" i="3" s="1"/>
  <c r="AB237" i="3" s="1"/>
  <c r="AB238" i="3" s="1"/>
  <c r="Z238" i="3" s="1"/>
  <c r="S208" i="3"/>
  <c r="Y213" i="3"/>
  <c r="Z210" i="3"/>
  <c r="AB187" i="3"/>
  <c r="AB188" i="3" s="1"/>
  <c r="AB189" i="3" s="1"/>
  <c r="AB190" i="3" s="1"/>
  <c r="AB191" i="3" s="1"/>
  <c r="AB192" i="3" s="1"/>
  <c r="AB193" i="3" s="1"/>
  <c r="Y193" i="3" s="1"/>
  <c r="S162" i="3"/>
  <c r="AB165" i="3"/>
  <c r="AB166" i="3" s="1"/>
  <c r="AB167" i="3" s="1"/>
  <c r="AB168" i="3" s="1"/>
  <c r="Z168" i="3" s="1"/>
  <c r="Z164" i="3"/>
  <c r="S139" i="3"/>
  <c r="S93" i="3"/>
  <c r="AJ148" i="3"/>
  <c r="AJ156" i="3"/>
  <c r="AJ147" i="3"/>
  <c r="AJ146" i="3"/>
  <c r="AJ150" i="3"/>
  <c r="AJ158" i="3"/>
  <c r="AJ125" i="3"/>
  <c r="AJ133" i="3"/>
  <c r="AJ122" i="3"/>
  <c r="T138" i="3"/>
  <c r="X119" i="3" s="1"/>
  <c r="AJ124" i="3"/>
  <c r="AJ102" i="3"/>
  <c r="AJ101" i="3"/>
  <c r="AJ105" i="3"/>
  <c r="AJ79" i="3"/>
  <c r="AJ81" i="3"/>
  <c r="AJ80" i="3"/>
  <c r="AJ90" i="3"/>
  <c r="AK49" i="3"/>
  <c r="Y210" i="3"/>
  <c r="AJ166" i="3"/>
  <c r="AJ178" i="3"/>
  <c r="Y164" i="3"/>
  <c r="AJ165" i="3"/>
  <c r="Y146" i="3"/>
  <c r="AB147" i="3"/>
  <c r="X142" i="3"/>
  <c r="X143" i="3"/>
  <c r="Y144" i="3"/>
  <c r="Y145" i="3"/>
  <c r="Z146" i="3"/>
  <c r="Y142" i="3"/>
  <c r="Y143" i="3"/>
  <c r="Z144" i="3"/>
  <c r="Z145" i="3"/>
  <c r="Y141" i="3"/>
  <c r="Z142" i="3"/>
  <c r="Z143" i="3"/>
  <c r="Z141" i="3"/>
  <c r="AB124" i="3"/>
  <c r="Y123" i="3"/>
  <c r="Y121" i="3"/>
  <c r="Y122" i="3"/>
  <c r="Z123" i="3"/>
  <c r="Y119" i="3"/>
  <c r="Y120" i="3"/>
  <c r="Z121" i="3"/>
  <c r="Z122" i="3"/>
  <c r="Y118" i="3"/>
  <c r="Z119" i="3"/>
  <c r="Z120" i="3"/>
  <c r="Z118" i="3"/>
  <c r="Z99" i="3"/>
  <c r="Y55" i="3"/>
  <c r="Z52" i="3"/>
  <c r="Z3" i="3"/>
  <c r="AI11" i="3"/>
  <c r="AJ6" i="3"/>
  <c r="AJ17" i="3"/>
  <c r="AJ21" i="3"/>
  <c r="AI8" i="3"/>
  <c r="AI9" i="3"/>
  <c r="Z4" i="3"/>
  <c r="AK4" i="3"/>
  <c r="AI5" i="3"/>
  <c r="AG23" i="3"/>
  <c r="AI16" i="3"/>
  <c r="AI20" i="3"/>
  <c r="AB7" i="3"/>
  <c r="AB8" i="3" s="1"/>
  <c r="Y6" i="3"/>
  <c r="Z5" i="3"/>
  <c r="Z6" i="3"/>
  <c r="AJ11" i="3"/>
  <c r="AK14" i="3"/>
  <c r="AJ19" i="3"/>
  <c r="X3" i="3"/>
  <c r="AJ7" i="3"/>
  <c r="AK11" i="3"/>
  <c r="AJ16" i="3"/>
  <c r="AK19" i="3"/>
  <c r="Y3" i="3"/>
  <c r="AK7" i="3"/>
  <c r="Y4" i="3"/>
  <c r="Y5" i="3"/>
  <c r="AK6" i="3"/>
  <c r="AJ15" i="3"/>
  <c r="F927" i="1"/>
  <c r="D927" i="1"/>
  <c r="C927" i="1"/>
  <c r="C928" i="1"/>
  <c r="I928" i="1"/>
  <c r="G928" i="1"/>
  <c r="H928" i="1"/>
  <c r="E928" i="1"/>
  <c r="F928" i="1"/>
  <c r="D928" i="1"/>
  <c r="AB1075" i="3" l="1"/>
  <c r="AA1074" i="3"/>
  <c r="Z1074" i="3"/>
  <c r="Y1074" i="3"/>
  <c r="AB1051" i="3"/>
  <c r="Z1050" i="3"/>
  <c r="Y1050" i="3"/>
  <c r="AA1050" i="3"/>
  <c r="AB1029" i="3"/>
  <c r="AA1028" i="3"/>
  <c r="Y1028" i="3"/>
  <c r="Z1028" i="3"/>
  <c r="AB1006" i="3"/>
  <c r="AA1005" i="3"/>
  <c r="Y1005" i="3"/>
  <c r="Z1005" i="3"/>
  <c r="AB980" i="3"/>
  <c r="Z979" i="3"/>
  <c r="AA979" i="3"/>
  <c r="Y979" i="3"/>
  <c r="Y51" i="3"/>
  <c r="AB56" i="3"/>
  <c r="Z463" i="3"/>
  <c r="Z602" i="3"/>
  <c r="Y50" i="3"/>
  <c r="Z466" i="3"/>
  <c r="Y304" i="3"/>
  <c r="Y465" i="3"/>
  <c r="Z54" i="3"/>
  <c r="Z49" i="3"/>
  <c r="Z51" i="3"/>
  <c r="Y53" i="3"/>
  <c r="Z464" i="3"/>
  <c r="Y466" i="3"/>
  <c r="Z50" i="3"/>
  <c r="Y463" i="3"/>
  <c r="X154" i="3"/>
  <c r="Y49" i="3"/>
  <c r="Y54" i="3"/>
  <c r="Z53" i="3"/>
  <c r="Y52" i="3"/>
  <c r="Z488" i="3"/>
  <c r="Y394" i="3"/>
  <c r="AB396" i="3"/>
  <c r="Y396" i="3" s="1"/>
  <c r="X298" i="3"/>
  <c r="Z556" i="3"/>
  <c r="Z95" i="3"/>
  <c r="Y97" i="3"/>
  <c r="Z394" i="3"/>
  <c r="AB419" i="3"/>
  <c r="AB420" i="3" s="1"/>
  <c r="Z420" i="3" s="1"/>
  <c r="X155" i="3"/>
  <c r="X141" i="3"/>
  <c r="Z625" i="3"/>
  <c r="Y558" i="3"/>
  <c r="Z561" i="3"/>
  <c r="Y579" i="3"/>
  <c r="Z564" i="3"/>
  <c r="Z567" i="3"/>
  <c r="Z578" i="3"/>
  <c r="AB603" i="3"/>
  <c r="Y603" i="3" s="1"/>
  <c r="Y625" i="3"/>
  <c r="X459" i="3"/>
  <c r="Z29" i="3"/>
  <c r="Y28" i="3"/>
  <c r="Y509" i="3"/>
  <c r="Y560" i="3"/>
  <c r="Z624" i="3"/>
  <c r="X157" i="3"/>
  <c r="AB960" i="3"/>
  <c r="Z959" i="3"/>
  <c r="Y959" i="3"/>
  <c r="AB936" i="3"/>
  <c r="Z935" i="3"/>
  <c r="Y935" i="3"/>
  <c r="Y27" i="3"/>
  <c r="Z258" i="3"/>
  <c r="Y488" i="3"/>
  <c r="Z560" i="3"/>
  <c r="Z563" i="3"/>
  <c r="X159" i="3"/>
  <c r="Y510" i="3"/>
  <c r="Z28" i="3"/>
  <c r="AB30" i="3"/>
  <c r="Z30" i="3" s="1"/>
  <c r="AB511" i="3"/>
  <c r="Y511" i="3" s="1"/>
  <c r="Y564" i="3"/>
  <c r="Y565" i="3"/>
  <c r="AB580" i="3"/>
  <c r="AB581" i="3" s="1"/>
  <c r="Z581" i="3" s="1"/>
  <c r="Z26" i="3"/>
  <c r="Z27" i="3"/>
  <c r="Z417" i="3"/>
  <c r="AG552" i="3"/>
  <c r="Y26" i="3"/>
  <c r="Y99" i="3"/>
  <c r="Z418" i="3"/>
  <c r="Z509" i="3"/>
  <c r="Z304" i="3"/>
  <c r="Y417" i="3"/>
  <c r="Y578" i="3"/>
  <c r="X160" i="3"/>
  <c r="X146" i="3"/>
  <c r="X156" i="3"/>
  <c r="Y380" i="3"/>
  <c r="Y382" i="3"/>
  <c r="Z562" i="3"/>
  <c r="X44" i="3"/>
  <c r="X213" i="3"/>
  <c r="Y235" i="3"/>
  <c r="X36" i="3"/>
  <c r="Y379" i="3"/>
  <c r="Y559" i="3"/>
  <c r="Z601" i="3"/>
  <c r="X148" i="3"/>
  <c r="Z380" i="3"/>
  <c r="X226" i="3"/>
  <c r="Z381" i="3"/>
  <c r="Y73" i="3"/>
  <c r="Z379" i="3"/>
  <c r="Z566" i="3"/>
  <c r="Y601" i="3"/>
  <c r="X126" i="3"/>
  <c r="X136" i="3"/>
  <c r="Z72" i="3"/>
  <c r="Z77" i="3"/>
  <c r="Z467" i="3"/>
  <c r="Z557" i="3"/>
  <c r="Y562" i="3"/>
  <c r="Y566" i="3"/>
  <c r="Y556" i="3"/>
  <c r="X149" i="3"/>
  <c r="X26" i="3"/>
  <c r="X218" i="3"/>
  <c r="X43" i="3"/>
  <c r="Z382" i="3"/>
  <c r="AG690" i="3"/>
  <c r="X210" i="3"/>
  <c r="X152" i="3"/>
  <c r="Z237" i="3"/>
  <c r="X145" i="3"/>
  <c r="AB891" i="3"/>
  <c r="Z890" i="3"/>
  <c r="Y890" i="3"/>
  <c r="Z672" i="3"/>
  <c r="Z74" i="3"/>
  <c r="Y76" i="3"/>
  <c r="AG184" i="3"/>
  <c r="X183" i="3"/>
  <c r="Z558" i="3"/>
  <c r="Y567" i="3"/>
  <c r="AG621" i="3"/>
  <c r="Z565" i="3"/>
  <c r="X129" i="3"/>
  <c r="X39" i="3"/>
  <c r="X227" i="3"/>
  <c r="X132" i="3"/>
  <c r="X134" i="3"/>
  <c r="X42" i="3"/>
  <c r="X37" i="3"/>
  <c r="X135" i="3"/>
  <c r="Y467" i="3"/>
  <c r="Z559" i="3"/>
  <c r="Y557" i="3"/>
  <c r="Y563" i="3"/>
  <c r="Z696" i="3"/>
  <c r="X248" i="3"/>
  <c r="AE372" i="3"/>
  <c r="A395" i="3"/>
  <c r="S395" i="3" s="1"/>
  <c r="J418" i="3" s="1"/>
  <c r="X128" i="3"/>
  <c r="Y237" i="3"/>
  <c r="X31" i="3"/>
  <c r="X121" i="3"/>
  <c r="X133" i="3"/>
  <c r="X222" i="3"/>
  <c r="Y238" i="3"/>
  <c r="X127" i="3"/>
  <c r="Y233" i="3"/>
  <c r="Y72" i="3"/>
  <c r="Y672" i="3"/>
  <c r="X240" i="3"/>
  <c r="X215" i="3"/>
  <c r="X35" i="3"/>
  <c r="Y234" i="3"/>
  <c r="X219" i="3"/>
  <c r="X124" i="3"/>
  <c r="X41" i="3"/>
  <c r="X38" i="3"/>
  <c r="X45" i="3"/>
  <c r="X27" i="3"/>
  <c r="X223" i="3"/>
  <c r="Z73" i="3"/>
  <c r="Y75" i="3"/>
  <c r="Y77" i="3"/>
  <c r="X118" i="3"/>
  <c r="X138" i="3"/>
  <c r="X130" i="3"/>
  <c r="X131" i="3"/>
  <c r="X120" i="3"/>
  <c r="Z76" i="3"/>
  <c r="Z555" i="3"/>
  <c r="Y555" i="3"/>
  <c r="Y561" i="3"/>
  <c r="X33" i="3"/>
  <c r="X224" i="3"/>
  <c r="X229" i="3"/>
  <c r="X29" i="3"/>
  <c r="X220" i="3"/>
  <c r="X214" i="3"/>
  <c r="Z236" i="3"/>
  <c r="X122" i="3"/>
  <c r="AG667" i="3"/>
  <c r="X666" i="3"/>
  <c r="AH253" i="3"/>
  <c r="X32" i="3"/>
  <c r="X217" i="3"/>
  <c r="X228" i="3"/>
  <c r="X221" i="3"/>
  <c r="X137" i="3"/>
  <c r="X211" i="3"/>
  <c r="AG92" i="3"/>
  <c r="X91" i="3"/>
  <c r="X161" i="3"/>
  <c r="X150" i="3"/>
  <c r="Z234" i="3"/>
  <c r="X125" i="3"/>
  <c r="X34" i="3"/>
  <c r="X40" i="3"/>
  <c r="AJ248" i="3"/>
  <c r="A326" i="3"/>
  <c r="S326" i="3" s="1"/>
  <c r="J349" i="3" s="1"/>
  <c r="AE303" i="3"/>
  <c r="X28" i="3"/>
  <c r="X158" i="3"/>
  <c r="Z233" i="3"/>
  <c r="X153" i="3"/>
  <c r="Z75" i="3"/>
  <c r="Y74" i="3"/>
  <c r="X230" i="3"/>
  <c r="X212" i="3"/>
  <c r="AG276" i="3"/>
  <c r="X275" i="3"/>
  <c r="X123" i="3"/>
  <c r="X225" i="3"/>
  <c r="X30" i="3"/>
  <c r="AK242" i="3"/>
  <c r="Y236" i="3"/>
  <c r="Z235" i="3"/>
  <c r="Z869" i="3"/>
  <c r="AB870" i="3"/>
  <c r="Y869" i="3"/>
  <c r="AB846" i="3"/>
  <c r="Z845" i="3"/>
  <c r="Y845" i="3"/>
  <c r="AB821" i="3"/>
  <c r="Y820" i="3"/>
  <c r="Z820" i="3"/>
  <c r="AB798" i="3"/>
  <c r="Z797" i="3"/>
  <c r="Y797" i="3"/>
  <c r="AB777" i="3"/>
  <c r="Z776" i="3"/>
  <c r="Y776" i="3"/>
  <c r="Y696" i="3"/>
  <c r="AB698" i="3"/>
  <c r="Z697" i="3"/>
  <c r="AB674" i="3"/>
  <c r="Y673" i="3"/>
  <c r="AB650" i="3"/>
  <c r="Z649" i="3"/>
  <c r="Y649" i="3"/>
  <c r="AB627" i="3"/>
  <c r="Z626" i="3"/>
  <c r="AB569" i="3"/>
  <c r="Z568" i="3"/>
  <c r="Y568" i="3"/>
  <c r="AB535" i="3"/>
  <c r="Z534" i="3"/>
  <c r="Y534" i="3"/>
  <c r="AB490" i="3"/>
  <c r="Y489" i="3"/>
  <c r="AB469" i="3"/>
  <c r="Y468" i="3"/>
  <c r="Y442" i="3"/>
  <c r="Z442" i="3"/>
  <c r="AB444" i="3"/>
  <c r="Y443" i="3"/>
  <c r="AB421" i="3"/>
  <c r="Y420" i="3"/>
  <c r="AB384" i="3"/>
  <c r="Y383" i="3"/>
  <c r="Y381" i="3"/>
  <c r="AB352" i="3"/>
  <c r="Y351" i="3"/>
  <c r="Z332" i="3"/>
  <c r="Y332" i="3"/>
  <c r="AB334" i="3"/>
  <c r="Y333" i="3"/>
  <c r="Z333" i="3"/>
  <c r="AB306" i="3"/>
  <c r="Y305" i="3"/>
  <c r="Z305" i="3"/>
  <c r="AB282" i="3"/>
  <c r="Z281" i="3"/>
  <c r="Y281" i="3"/>
  <c r="AB260" i="3"/>
  <c r="Y259" i="3"/>
  <c r="Z97" i="3"/>
  <c r="Z96" i="3"/>
  <c r="AB101" i="3"/>
  <c r="Y101" i="3" s="1"/>
  <c r="Y96" i="3"/>
  <c r="Y100" i="3"/>
  <c r="Y95" i="3"/>
  <c r="Z98" i="3"/>
  <c r="Y98" i="3"/>
  <c r="Y190" i="3"/>
  <c r="Z214" i="3"/>
  <c r="AB239" i="3"/>
  <c r="Z213" i="3"/>
  <c r="Z211" i="3"/>
  <c r="Z188" i="3"/>
  <c r="Y187" i="3"/>
  <c r="Y212" i="3"/>
  <c r="Y211" i="3"/>
  <c r="Z192" i="3"/>
  <c r="Z212" i="3"/>
  <c r="AB194" i="3"/>
  <c r="Z194" i="3" s="1"/>
  <c r="Z190" i="3"/>
  <c r="Y188" i="3"/>
  <c r="Y167" i="3"/>
  <c r="Z193" i="3"/>
  <c r="Z187" i="3"/>
  <c r="Z191" i="3"/>
  <c r="Y191" i="3"/>
  <c r="Y192" i="3"/>
  <c r="Y189" i="3"/>
  <c r="Z189" i="3"/>
  <c r="Z167" i="3"/>
  <c r="Z165" i="3"/>
  <c r="Z166" i="3"/>
  <c r="Y166" i="3"/>
  <c r="Y165" i="3"/>
  <c r="Y194" i="3"/>
  <c r="Y168" i="3"/>
  <c r="AB169" i="3"/>
  <c r="Y147" i="3"/>
  <c r="Z147" i="3"/>
  <c r="AB148" i="3"/>
  <c r="Y124" i="3"/>
  <c r="AB125" i="3"/>
  <c r="Z124" i="3"/>
  <c r="AB79" i="3"/>
  <c r="Y78" i="3"/>
  <c r="Z78" i="3"/>
  <c r="AB57" i="3"/>
  <c r="Y56" i="3"/>
  <c r="Z56" i="3"/>
  <c r="AB9" i="3"/>
  <c r="Z8" i="3"/>
  <c r="Y8" i="3"/>
  <c r="Z7" i="3"/>
  <c r="Y7" i="3"/>
  <c r="AB1076" i="3" l="1"/>
  <c r="Z1075" i="3"/>
  <c r="AA1075" i="3"/>
  <c r="Y1075" i="3"/>
  <c r="AB1052" i="3"/>
  <c r="Y1051" i="3"/>
  <c r="Z1051" i="3"/>
  <c r="AA1051" i="3"/>
  <c r="Y1029" i="3"/>
  <c r="AB1030" i="3"/>
  <c r="AA1029" i="3"/>
  <c r="Z1029" i="3"/>
  <c r="AB1007" i="3"/>
  <c r="Z1006" i="3"/>
  <c r="AA1006" i="3"/>
  <c r="Y1006" i="3"/>
  <c r="AB981" i="3"/>
  <c r="AA980" i="3"/>
  <c r="Y980" i="3"/>
  <c r="Z980" i="3"/>
  <c r="Z396" i="3"/>
  <c r="AB31" i="3"/>
  <c r="AB397" i="3"/>
  <c r="Z511" i="3"/>
  <c r="Z603" i="3"/>
  <c r="AB512" i="3"/>
  <c r="Y512" i="3" s="1"/>
  <c r="AB604" i="3"/>
  <c r="AB605" i="3" s="1"/>
  <c r="Y419" i="3"/>
  <c r="Y30" i="3"/>
  <c r="Z419" i="3"/>
  <c r="Z580" i="3"/>
  <c r="Y580" i="3"/>
  <c r="Y581" i="3"/>
  <c r="AB582" i="3"/>
  <c r="Y582" i="3" s="1"/>
  <c r="AB961" i="3"/>
  <c r="Z960" i="3"/>
  <c r="Y960" i="3"/>
  <c r="AB937" i="3"/>
  <c r="Y936" i="3"/>
  <c r="Z936" i="3"/>
  <c r="Z101" i="3"/>
  <c r="AB102" i="3"/>
  <c r="AB103" i="3" s="1"/>
  <c r="AB892" i="3"/>
  <c r="Z891" i="3"/>
  <c r="Y891" i="3"/>
  <c r="Z239" i="3"/>
  <c r="Y239" i="3"/>
  <c r="A372" i="3"/>
  <c r="S372" i="3" s="1"/>
  <c r="J395" i="3" s="1"/>
  <c r="AE349" i="3"/>
  <c r="AE418" i="3"/>
  <c r="A441" i="3"/>
  <c r="S441" i="3" s="1"/>
  <c r="J464" i="3" s="1"/>
  <c r="AB195" i="3"/>
  <c r="Z195" i="3" s="1"/>
  <c r="Y870" i="3"/>
  <c r="AB871" i="3"/>
  <c r="Z870" i="3"/>
  <c r="Y846" i="3"/>
  <c r="AB847" i="3"/>
  <c r="Z846" i="3"/>
  <c r="AB822" i="3"/>
  <c r="Y821" i="3"/>
  <c r="Z821" i="3"/>
  <c r="AB799" i="3"/>
  <c r="Z798" i="3"/>
  <c r="Y798" i="3"/>
  <c r="Y777" i="3"/>
  <c r="AB778" i="3"/>
  <c r="Z777" i="3"/>
  <c r="AB699" i="3"/>
  <c r="Y698" i="3"/>
  <c r="Z698" i="3"/>
  <c r="AB675" i="3"/>
  <c r="Z674" i="3"/>
  <c r="Y674" i="3"/>
  <c r="AB651" i="3"/>
  <c r="Z650" i="3"/>
  <c r="Y650" i="3"/>
  <c r="Y627" i="3"/>
  <c r="AB628" i="3"/>
  <c r="Z627" i="3"/>
  <c r="AB583" i="3"/>
  <c r="Z582" i="3"/>
  <c r="AB570" i="3"/>
  <c r="Y569" i="3"/>
  <c r="Z569" i="3"/>
  <c r="AB536" i="3"/>
  <c r="Z535" i="3"/>
  <c r="Y535" i="3"/>
  <c r="AB513" i="3"/>
  <c r="AB491" i="3"/>
  <c r="Z490" i="3"/>
  <c r="Y490" i="3"/>
  <c r="AB470" i="3"/>
  <c r="Z469" i="3"/>
  <c r="Y469" i="3"/>
  <c r="AB445" i="3"/>
  <c r="Z444" i="3"/>
  <c r="Y444" i="3"/>
  <c r="AB422" i="3"/>
  <c r="Y421" i="3"/>
  <c r="Z421" i="3"/>
  <c r="AB398" i="3"/>
  <c r="Y397" i="3"/>
  <c r="Z397" i="3"/>
  <c r="AB385" i="3"/>
  <c r="Z384" i="3"/>
  <c r="Y384" i="3"/>
  <c r="AB353" i="3"/>
  <c r="Z352" i="3"/>
  <c r="Y352" i="3"/>
  <c r="AB335" i="3"/>
  <c r="Y334" i="3"/>
  <c r="Z334" i="3"/>
  <c r="AB307" i="3"/>
  <c r="Y306" i="3"/>
  <c r="Z306" i="3"/>
  <c r="AB283" i="3"/>
  <c r="Y282" i="3"/>
  <c r="Z282" i="3"/>
  <c r="AB261" i="3"/>
  <c r="Z260" i="3"/>
  <c r="Y260" i="3"/>
  <c r="AB240" i="3"/>
  <c r="Y214" i="3"/>
  <c r="AB170" i="3"/>
  <c r="Z169" i="3"/>
  <c r="Y169" i="3"/>
  <c r="Z148" i="3"/>
  <c r="Y148" i="3"/>
  <c r="AB149" i="3"/>
  <c r="Y125" i="3"/>
  <c r="AB126" i="3"/>
  <c r="Z125" i="3"/>
  <c r="Y102" i="3"/>
  <c r="Y79" i="3"/>
  <c r="AB80" i="3"/>
  <c r="Z79" i="3"/>
  <c r="Z57" i="3"/>
  <c r="Y57" i="3"/>
  <c r="AB58" i="3"/>
  <c r="AB32" i="3"/>
  <c r="Z31" i="3"/>
  <c r="Y31" i="3"/>
  <c r="AB10" i="3"/>
  <c r="Y9" i="3"/>
  <c r="Z9" i="3"/>
  <c r="AA1076" i="3" l="1"/>
  <c r="AB1077" i="3"/>
  <c r="Y1076" i="3"/>
  <c r="Z1076" i="3"/>
  <c r="AA1052" i="3"/>
  <c r="Y1052" i="3"/>
  <c r="AB1053" i="3"/>
  <c r="Z1052" i="3"/>
  <c r="AA1030" i="3"/>
  <c r="AB1031" i="3"/>
  <c r="Z1030" i="3"/>
  <c r="Y1030" i="3"/>
  <c r="AB1008" i="3"/>
  <c r="AA1007" i="3"/>
  <c r="Y1007" i="3"/>
  <c r="Z1007" i="3"/>
  <c r="Y981" i="3"/>
  <c r="AA981" i="3"/>
  <c r="AB982" i="3"/>
  <c r="Z981" i="3"/>
  <c r="Z604" i="3"/>
  <c r="Y604" i="3"/>
  <c r="Z512" i="3"/>
  <c r="AB962" i="3"/>
  <c r="Y961" i="3"/>
  <c r="Z961" i="3"/>
  <c r="Z937" i="3"/>
  <c r="AB938" i="3"/>
  <c r="Y937" i="3"/>
  <c r="Z102" i="3"/>
  <c r="AB196" i="3"/>
  <c r="AB197" i="3" s="1"/>
  <c r="AB893" i="3"/>
  <c r="Z892" i="3"/>
  <c r="Y892" i="3"/>
  <c r="Y195" i="3"/>
  <c r="A487" i="3"/>
  <c r="S487" i="3" s="1"/>
  <c r="J510" i="3" s="1"/>
  <c r="AE464" i="3"/>
  <c r="AB241" i="3"/>
  <c r="AB242" i="3" s="1"/>
  <c r="Z240" i="3"/>
  <c r="Y240" i="3"/>
  <c r="AE395" i="3"/>
  <c r="A418" i="3"/>
  <c r="S418" i="3" s="1"/>
  <c r="J441" i="3" s="1"/>
  <c r="Y871" i="3"/>
  <c r="AB872" i="3"/>
  <c r="Z871" i="3"/>
  <c r="AB848" i="3"/>
  <c r="Y847" i="3"/>
  <c r="Z847" i="3"/>
  <c r="AB823" i="3"/>
  <c r="Y822" i="3"/>
  <c r="Z822" i="3"/>
  <c r="AB800" i="3"/>
  <c r="Z799" i="3"/>
  <c r="Y799" i="3"/>
  <c r="AB779" i="3"/>
  <c r="Z778" i="3"/>
  <c r="Y778" i="3"/>
  <c r="AB700" i="3"/>
  <c r="Z699" i="3"/>
  <c r="Y699" i="3"/>
  <c r="AB676" i="3"/>
  <c r="Y675" i="3"/>
  <c r="Z675" i="3"/>
  <c r="AB652" i="3"/>
  <c r="Z651" i="3"/>
  <c r="Y651" i="3"/>
  <c r="AB629" i="3"/>
  <c r="Z628" i="3"/>
  <c r="Y628" i="3"/>
  <c r="AB606" i="3"/>
  <c r="Z605" i="3"/>
  <c r="Y605" i="3"/>
  <c r="AB584" i="3"/>
  <c r="Y583" i="3"/>
  <c r="Z583" i="3"/>
  <c r="Y570" i="3"/>
  <c r="AB571" i="3"/>
  <c r="Z570" i="3"/>
  <c r="AB537" i="3"/>
  <c r="Z536" i="3"/>
  <c r="Y536" i="3"/>
  <c r="AB514" i="3"/>
  <c r="Z513" i="3"/>
  <c r="Y513" i="3"/>
  <c r="AB492" i="3"/>
  <c r="Y491" i="3"/>
  <c r="Z491" i="3"/>
  <c r="AB471" i="3"/>
  <c r="Y470" i="3"/>
  <c r="Z470" i="3"/>
  <c r="AB446" i="3"/>
  <c r="Y445" i="3"/>
  <c r="Z445" i="3"/>
  <c r="AB423" i="3"/>
  <c r="Y422" i="3"/>
  <c r="Z422" i="3"/>
  <c r="AB399" i="3"/>
  <c r="Z398" i="3"/>
  <c r="Y398" i="3"/>
  <c r="AB386" i="3"/>
  <c r="Y385" i="3"/>
  <c r="Z385" i="3"/>
  <c r="AB354" i="3"/>
  <c r="Y353" i="3"/>
  <c r="Z353" i="3"/>
  <c r="AB336" i="3"/>
  <c r="Y335" i="3"/>
  <c r="Z335" i="3"/>
  <c r="AB308" i="3"/>
  <c r="Y307" i="3"/>
  <c r="Z307" i="3"/>
  <c r="AB284" i="3"/>
  <c r="Z283" i="3"/>
  <c r="Y283" i="3"/>
  <c r="AB262" i="3"/>
  <c r="Y261" i="3"/>
  <c r="Z261" i="3"/>
  <c r="Z215" i="3"/>
  <c r="Y215" i="3"/>
  <c r="Y216" i="3"/>
  <c r="Z216" i="3"/>
  <c r="AB171" i="3"/>
  <c r="Y170" i="3"/>
  <c r="Z170" i="3"/>
  <c r="Z149" i="3"/>
  <c r="Y149" i="3"/>
  <c r="AB150" i="3"/>
  <c r="Y126" i="3"/>
  <c r="AB127" i="3"/>
  <c r="Z126" i="3"/>
  <c r="Z103" i="3"/>
  <c r="Y103" i="3"/>
  <c r="AB104" i="3"/>
  <c r="Y80" i="3"/>
  <c r="Z80" i="3"/>
  <c r="AB81" i="3"/>
  <c r="Y58" i="3"/>
  <c r="Z58" i="3"/>
  <c r="AB59" i="3"/>
  <c r="AB33" i="3"/>
  <c r="Y32" i="3"/>
  <c r="Z32" i="3"/>
  <c r="AB11" i="3"/>
  <c r="Z10" i="3"/>
  <c r="Y10" i="3"/>
  <c r="AB1078" i="3" l="1"/>
  <c r="Y1077" i="3"/>
  <c r="AA1077" i="3"/>
  <c r="Z1077" i="3"/>
  <c r="AA1053" i="3"/>
  <c r="Z1053" i="3"/>
  <c r="AB1054" i="3"/>
  <c r="Y1053" i="3"/>
  <c r="AB1032" i="3"/>
  <c r="Y1031" i="3"/>
  <c r="Z1031" i="3"/>
  <c r="AA1031" i="3"/>
  <c r="AB1009" i="3"/>
  <c r="Y1008" i="3"/>
  <c r="Z1008" i="3"/>
  <c r="AA1008" i="3"/>
  <c r="AA982" i="3"/>
  <c r="AB983" i="3"/>
  <c r="Z982" i="3"/>
  <c r="Y982" i="3"/>
  <c r="Z196" i="3"/>
  <c r="Y196" i="3"/>
  <c r="AB963" i="3"/>
  <c r="Z962" i="3"/>
  <c r="Y962" i="3"/>
  <c r="AB939" i="3"/>
  <c r="Z938" i="3"/>
  <c r="Y938" i="3"/>
  <c r="AB894" i="3"/>
  <c r="Z893" i="3"/>
  <c r="Y893" i="3"/>
  <c r="Y242" i="3"/>
  <c r="Z242" i="3"/>
  <c r="A464" i="3"/>
  <c r="S464" i="3" s="1"/>
  <c r="J487" i="3" s="1"/>
  <c r="AE441" i="3"/>
  <c r="Z241" i="3"/>
  <c r="Y241" i="3"/>
  <c r="A533" i="3"/>
  <c r="S533" i="3" s="1"/>
  <c r="J556" i="3" s="1"/>
  <c r="AE510" i="3"/>
  <c r="Z872" i="3"/>
  <c r="AB873" i="3"/>
  <c r="Y872" i="3"/>
  <c r="Y848" i="3"/>
  <c r="AB849" i="3"/>
  <c r="Z848" i="3"/>
  <c r="AB824" i="3"/>
  <c r="Y823" i="3"/>
  <c r="Z823" i="3"/>
  <c r="AB801" i="3"/>
  <c r="Z800" i="3"/>
  <c r="Y800" i="3"/>
  <c r="Y779" i="3"/>
  <c r="AB780" i="3"/>
  <c r="Z779" i="3"/>
  <c r="AB701" i="3"/>
  <c r="Y700" i="3"/>
  <c r="Z700" i="3"/>
  <c r="AB677" i="3"/>
  <c r="Z676" i="3"/>
  <c r="Y676" i="3"/>
  <c r="AB653" i="3"/>
  <c r="Z652" i="3"/>
  <c r="Y652" i="3"/>
  <c r="Y629" i="3"/>
  <c r="AB630" i="3"/>
  <c r="Z629" i="3"/>
  <c r="AB607" i="3"/>
  <c r="Y606" i="3"/>
  <c r="Z606" i="3"/>
  <c r="AB585" i="3"/>
  <c r="Z584" i="3"/>
  <c r="Y584" i="3"/>
  <c r="AB572" i="3"/>
  <c r="Y571" i="3"/>
  <c r="Z571" i="3"/>
  <c r="AB538" i="3"/>
  <c r="Z537" i="3"/>
  <c r="Y537" i="3"/>
  <c r="AB515" i="3"/>
  <c r="Y514" i="3"/>
  <c r="Z514" i="3"/>
  <c r="AB493" i="3"/>
  <c r="Z492" i="3"/>
  <c r="Y492" i="3"/>
  <c r="AB472" i="3"/>
  <c r="Z471" i="3"/>
  <c r="Y471" i="3"/>
  <c r="AB447" i="3"/>
  <c r="Z446" i="3"/>
  <c r="Y446" i="3"/>
  <c r="AB424" i="3"/>
  <c r="Z423" i="3"/>
  <c r="Y423" i="3"/>
  <c r="Y399" i="3"/>
  <c r="AB400" i="3"/>
  <c r="Z399" i="3"/>
  <c r="AB387" i="3"/>
  <c r="Z386" i="3"/>
  <c r="Y386" i="3"/>
  <c r="AB355" i="3"/>
  <c r="Z354" i="3"/>
  <c r="Y354" i="3"/>
  <c r="AB337" i="3"/>
  <c r="Y336" i="3"/>
  <c r="Z336" i="3"/>
  <c r="AB309" i="3"/>
  <c r="Z308" i="3"/>
  <c r="Y308" i="3"/>
  <c r="AB285" i="3"/>
  <c r="Y284" i="3"/>
  <c r="Z284" i="3"/>
  <c r="Z262" i="3"/>
  <c r="AB263" i="3"/>
  <c r="Y262" i="3"/>
  <c r="AB243" i="3"/>
  <c r="Y217" i="3"/>
  <c r="Z217" i="3"/>
  <c r="Y197" i="3"/>
  <c r="AB198" i="3"/>
  <c r="Z197" i="3"/>
  <c r="AB172" i="3"/>
  <c r="Y171" i="3"/>
  <c r="Z171" i="3"/>
  <c r="AB151" i="3"/>
  <c r="Z150" i="3"/>
  <c r="Y150" i="3"/>
  <c r="Z127" i="3"/>
  <c r="AB128" i="3"/>
  <c r="Y127" i="3"/>
  <c r="Z104" i="3"/>
  <c r="Y104" i="3"/>
  <c r="AB105" i="3"/>
  <c r="AB82" i="3"/>
  <c r="Z81" i="3"/>
  <c r="Y81" i="3"/>
  <c r="Y59" i="3"/>
  <c r="AB60" i="3"/>
  <c r="Z59" i="3"/>
  <c r="AB34" i="3"/>
  <c r="Y33" i="3"/>
  <c r="Z33" i="3"/>
  <c r="AB12" i="3"/>
  <c r="Z11" i="3"/>
  <c r="Y11" i="3"/>
  <c r="AB1079" i="3" l="1"/>
  <c r="AA1078" i="3"/>
  <c r="Z1078" i="3"/>
  <c r="Y1078" i="3"/>
  <c r="AB1055" i="3"/>
  <c r="Z1054" i="3"/>
  <c r="Y1054" i="3"/>
  <c r="AA1054" i="3"/>
  <c r="AB1033" i="3"/>
  <c r="AA1032" i="3"/>
  <c r="Y1032" i="3"/>
  <c r="Z1032" i="3"/>
  <c r="AB1010" i="3"/>
  <c r="AA1009" i="3"/>
  <c r="Y1009" i="3"/>
  <c r="Z1009" i="3"/>
  <c r="AA983" i="3"/>
  <c r="Y983" i="3"/>
  <c r="Z983" i="3"/>
  <c r="AB984" i="3"/>
  <c r="AB964" i="3"/>
  <c r="Z963" i="3"/>
  <c r="Y963" i="3"/>
  <c r="Z939" i="3"/>
  <c r="AB940" i="3"/>
  <c r="Y939" i="3"/>
  <c r="Y894" i="3"/>
  <c r="AB895" i="3"/>
  <c r="Z894" i="3"/>
  <c r="A579" i="3"/>
  <c r="S579" i="3" s="1"/>
  <c r="J602" i="3" s="1"/>
  <c r="AE556" i="3"/>
  <c r="Y243" i="3"/>
  <c r="Z243" i="3"/>
  <c r="AE487" i="3"/>
  <c r="A510" i="3"/>
  <c r="S510" i="3" s="1"/>
  <c r="J533" i="3" s="1"/>
  <c r="Y873" i="3"/>
  <c r="Z873" i="3"/>
  <c r="AB874" i="3"/>
  <c r="Y849" i="3"/>
  <c r="Z849" i="3"/>
  <c r="AB850" i="3"/>
  <c r="AB825" i="3"/>
  <c r="Z824" i="3"/>
  <c r="Y824" i="3"/>
  <c r="AB802" i="3"/>
  <c r="Z801" i="3"/>
  <c r="Y801" i="3"/>
  <c r="Y780" i="3"/>
  <c r="AB781" i="3"/>
  <c r="Z780" i="3"/>
  <c r="AB702" i="3"/>
  <c r="Z701" i="3"/>
  <c r="Y701" i="3"/>
  <c r="AB678" i="3"/>
  <c r="Y677" i="3"/>
  <c r="Z677" i="3"/>
  <c r="AB654" i="3"/>
  <c r="Z653" i="3"/>
  <c r="Y653" i="3"/>
  <c r="Y630" i="3"/>
  <c r="AB631" i="3"/>
  <c r="Z630" i="3"/>
  <c r="AB608" i="3"/>
  <c r="Z607" i="3"/>
  <c r="Y607" i="3"/>
  <c r="AB586" i="3"/>
  <c r="Y585" i="3"/>
  <c r="Z585" i="3"/>
  <c r="Y572" i="3"/>
  <c r="AB573" i="3"/>
  <c r="Z572" i="3"/>
  <c r="Y538" i="3"/>
  <c r="AB539" i="3"/>
  <c r="Z538" i="3"/>
  <c r="AB516" i="3"/>
  <c r="Z515" i="3"/>
  <c r="Y515" i="3"/>
  <c r="AB494" i="3"/>
  <c r="Y493" i="3"/>
  <c r="Z493" i="3"/>
  <c r="AB473" i="3"/>
  <c r="Y472" i="3"/>
  <c r="Z472" i="3"/>
  <c r="AB448" i="3"/>
  <c r="Y447" i="3"/>
  <c r="Z447" i="3"/>
  <c r="AB425" i="3"/>
  <c r="Y424" i="3"/>
  <c r="Z424" i="3"/>
  <c r="AB401" i="3"/>
  <c r="Z400" i="3"/>
  <c r="Y400" i="3"/>
  <c r="AB388" i="3"/>
  <c r="Y387" i="3"/>
  <c r="Z387" i="3"/>
  <c r="AB356" i="3"/>
  <c r="Y355" i="3"/>
  <c r="Z355" i="3"/>
  <c r="Z337" i="3"/>
  <c r="Y337" i="3"/>
  <c r="AB338" i="3"/>
  <c r="AB310" i="3"/>
  <c r="Y309" i="3"/>
  <c r="Z309" i="3"/>
  <c r="AB286" i="3"/>
  <c r="Z285" i="3"/>
  <c r="Y285" i="3"/>
  <c r="AB264" i="3"/>
  <c r="Y263" i="3"/>
  <c r="Z263" i="3"/>
  <c r="AB244" i="3"/>
  <c r="Y218" i="3"/>
  <c r="Z218" i="3"/>
  <c r="AB199" i="3"/>
  <c r="Z198" i="3"/>
  <c r="Y198" i="3"/>
  <c r="Y172" i="3"/>
  <c r="AB173" i="3"/>
  <c r="Z172" i="3"/>
  <c r="Y151" i="3"/>
  <c r="AB152" i="3"/>
  <c r="Z151" i="3"/>
  <c r="Y128" i="3"/>
  <c r="Z128" i="3"/>
  <c r="AB129" i="3"/>
  <c r="Y105" i="3"/>
  <c r="Z105" i="3"/>
  <c r="AB106" i="3"/>
  <c r="Y82" i="3"/>
  <c r="AB83" i="3"/>
  <c r="Z82" i="3"/>
  <c r="AB61" i="3"/>
  <c r="Z60" i="3"/>
  <c r="Y60" i="3"/>
  <c r="Y34" i="3"/>
  <c r="AB35" i="3"/>
  <c r="Z34" i="3"/>
  <c r="Y12" i="3"/>
  <c r="AB13" i="3"/>
  <c r="Z12" i="3"/>
  <c r="Z1079" i="3" l="1"/>
  <c r="Y1079" i="3"/>
  <c r="AB1080" i="3"/>
  <c r="AA1079" i="3"/>
  <c r="AB1056" i="3"/>
  <c r="Y1055" i="3"/>
  <c r="AA1055" i="3"/>
  <c r="Z1055" i="3"/>
  <c r="Z1033" i="3"/>
  <c r="AB1034" i="3"/>
  <c r="Y1033" i="3"/>
  <c r="AA1033" i="3"/>
  <c r="Z1010" i="3"/>
  <c r="AB1011" i="3"/>
  <c r="Y1010" i="3"/>
  <c r="AA1010" i="3"/>
  <c r="AA984" i="3"/>
  <c r="Y984" i="3"/>
  <c r="AB985" i="3"/>
  <c r="Z984" i="3"/>
  <c r="AB965" i="3"/>
  <c r="Z964" i="3"/>
  <c r="Y964" i="3"/>
  <c r="AB941" i="3"/>
  <c r="Z940" i="3"/>
  <c r="Y940" i="3"/>
  <c r="AB896" i="3"/>
  <c r="Z895" i="3"/>
  <c r="Y895" i="3"/>
  <c r="AE602" i="3"/>
  <c r="A625" i="3"/>
  <c r="S625" i="3" s="1"/>
  <c r="J648" i="3" s="1"/>
  <c r="Y244" i="3"/>
  <c r="Z244" i="3"/>
  <c r="A556" i="3"/>
  <c r="S556" i="3" s="1"/>
  <c r="J579" i="3" s="1"/>
  <c r="AE533" i="3"/>
  <c r="Z874" i="3"/>
  <c r="Y874" i="3"/>
  <c r="AB851" i="3"/>
  <c r="Y850" i="3"/>
  <c r="Z850" i="3"/>
  <c r="AB826" i="3"/>
  <c r="Y825" i="3"/>
  <c r="Z825" i="3"/>
  <c r="AB803" i="3"/>
  <c r="Z802" i="3"/>
  <c r="Y802" i="3"/>
  <c r="AB782" i="3"/>
  <c r="Y781" i="3"/>
  <c r="Z781" i="3"/>
  <c r="AB703" i="3"/>
  <c r="Y702" i="3"/>
  <c r="Z702" i="3"/>
  <c r="AB679" i="3"/>
  <c r="Z678" i="3"/>
  <c r="Y678" i="3"/>
  <c r="AB655" i="3"/>
  <c r="Z654" i="3"/>
  <c r="Y654" i="3"/>
  <c r="AB632" i="3"/>
  <c r="Y631" i="3"/>
  <c r="Z631" i="3"/>
  <c r="AB609" i="3"/>
  <c r="Y608" i="3"/>
  <c r="Z608" i="3"/>
  <c r="AB587" i="3"/>
  <c r="Z586" i="3"/>
  <c r="Y586" i="3"/>
  <c r="Y573" i="3"/>
  <c r="Z573" i="3"/>
  <c r="AB574" i="3"/>
  <c r="AB540" i="3"/>
  <c r="Z539" i="3"/>
  <c r="Y539" i="3"/>
  <c r="AB517" i="3"/>
  <c r="Y516" i="3"/>
  <c r="Z516" i="3"/>
  <c r="AB495" i="3"/>
  <c r="Z494" i="3"/>
  <c r="Y494" i="3"/>
  <c r="AB474" i="3"/>
  <c r="Z473" i="3"/>
  <c r="Y473" i="3"/>
  <c r="AB449" i="3"/>
  <c r="Z448" i="3"/>
  <c r="Y448" i="3"/>
  <c r="AB426" i="3"/>
  <c r="Z425" i="3"/>
  <c r="Y425" i="3"/>
  <c r="AB402" i="3"/>
  <c r="Y401" i="3"/>
  <c r="Z401" i="3"/>
  <c r="AB389" i="3"/>
  <c r="Z388" i="3"/>
  <c r="Y388" i="3"/>
  <c r="AB357" i="3"/>
  <c r="Z356" i="3"/>
  <c r="Y356" i="3"/>
  <c r="Z338" i="3"/>
  <c r="Y338" i="3"/>
  <c r="AB339" i="3"/>
  <c r="AB311" i="3"/>
  <c r="Z310" i="3"/>
  <c r="Y310" i="3"/>
  <c r="AB287" i="3"/>
  <c r="Y286" i="3"/>
  <c r="Z286" i="3"/>
  <c r="AB265" i="3"/>
  <c r="Z264" i="3"/>
  <c r="Y264" i="3"/>
  <c r="AB245" i="3"/>
  <c r="Y219" i="3"/>
  <c r="Z219" i="3"/>
  <c r="AB200" i="3"/>
  <c r="Z199" i="3"/>
  <c r="Y199" i="3"/>
  <c r="Y173" i="3"/>
  <c r="AB174" i="3"/>
  <c r="Z173" i="3"/>
  <c r="AB153" i="3"/>
  <c r="Z152" i="3"/>
  <c r="Y152" i="3"/>
  <c r="AB130" i="3"/>
  <c r="Z129" i="3"/>
  <c r="Y129" i="3"/>
  <c r="AB107" i="3"/>
  <c r="Z106" i="3"/>
  <c r="Y106" i="3"/>
  <c r="AB84" i="3"/>
  <c r="Z83" i="3"/>
  <c r="Y83" i="3"/>
  <c r="AB62" i="3"/>
  <c r="Z61" i="3"/>
  <c r="Y61" i="3"/>
  <c r="Y35" i="3"/>
  <c r="AB36" i="3"/>
  <c r="Z35" i="3"/>
  <c r="AB14" i="3"/>
  <c r="Z13" i="3"/>
  <c r="Y13" i="3"/>
  <c r="AA1080" i="3" l="1"/>
  <c r="AB1081" i="3"/>
  <c r="Y1080" i="3"/>
  <c r="Z1080" i="3"/>
  <c r="AA1056" i="3"/>
  <c r="AB1057" i="3"/>
  <c r="Z1056" i="3"/>
  <c r="Y1056" i="3"/>
  <c r="AA1034" i="3"/>
  <c r="AB1035" i="3"/>
  <c r="Z1034" i="3"/>
  <c r="Y1034" i="3"/>
  <c r="AB1012" i="3"/>
  <c r="Y1011" i="3"/>
  <c r="Z1011" i="3"/>
  <c r="AA1011" i="3"/>
  <c r="AA985" i="3"/>
  <c r="Y985" i="3"/>
  <c r="Z985" i="3"/>
  <c r="AB986" i="3"/>
  <c r="AB966" i="3"/>
  <c r="Y965" i="3"/>
  <c r="Z965" i="3"/>
  <c r="AB942" i="3"/>
  <c r="Z941" i="3"/>
  <c r="Y941" i="3"/>
  <c r="AB897" i="3"/>
  <c r="Y896" i="3"/>
  <c r="Z896" i="3"/>
  <c r="AE579" i="3"/>
  <c r="A602" i="3"/>
  <c r="S602" i="3" s="1"/>
  <c r="J625" i="3" s="1"/>
  <c r="Z245" i="3"/>
  <c r="Y245" i="3"/>
  <c r="AE648" i="3"/>
  <c r="A671" i="3"/>
  <c r="S671" i="3" s="1"/>
  <c r="J694" i="3" s="1"/>
  <c r="Y851" i="3"/>
  <c r="Z851" i="3"/>
  <c r="AB827" i="3"/>
  <c r="Z826" i="3"/>
  <c r="Y826" i="3"/>
  <c r="AB804" i="3"/>
  <c r="Y803" i="3"/>
  <c r="Z803" i="3"/>
  <c r="Y782" i="3"/>
  <c r="Z782" i="3"/>
  <c r="AB704" i="3"/>
  <c r="Z703" i="3"/>
  <c r="Y703" i="3"/>
  <c r="AB680" i="3"/>
  <c r="Y679" i="3"/>
  <c r="Z679" i="3"/>
  <c r="AB656" i="3"/>
  <c r="Z655" i="3"/>
  <c r="Y655" i="3"/>
  <c r="Z632" i="3"/>
  <c r="Y632" i="3"/>
  <c r="AB633" i="3"/>
  <c r="AB610" i="3"/>
  <c r="Z609" i="3"/>
  <c r="Y609" i="3"/>
  <c r="AB588" i="3"/>
  <c r="Y587" i="3"/>
  <c r="Z587" i="3"/>
  <c r="AB575" i="3"/>
  <c r="Y574" i="3"/>
  <c r="Z574" i="3"/>
  <c r="AB541" i="3"/>
  <c r="Y540" i="3"/>
  <c r="Z540" i="3"/>
  <c r="AB518" i="3"/>
  <c r="Z517" i="3"/>
  <c r="Y517" i="3"/>
  <c r="AB496" i="3"/>
  <c r="Y495" i="3"/>
  <c r="Z495" i="3"/>
  <c r="AB475" i="3"/>
  <c r="Z474" i="3"/>
  <c r="Y474" i="3"/>
  <c r="AB450" i="3"/>
  <c r="Y449" i="3"/>
  <c r="Z449" i="3"/>
  <c r="AB427" i="3"/>
  <c r="Y426" i="3"/>
  <c r="Z426" i="3"/>
  <c r="AB403" i="3"/>
  <c r="Z402" i="3"/>
  <c r="Y402" i="3"/>
  <c r="AB390" i="3"/>
  <c r="Z389" i="3"/>
  <c r="Y389" i="3"/>
  <c r="AB358" i="3"/>
  <c r="Y357" i="3"/>
  <c r="Z357" i="3"/>
  <c r="AB340" i="3"/>
  <c r="Z339" i="3"/>
  <c r="Y339" i="3"/>
  <c r="AB312" i="3"/>
  <c r="Y311" i="3"/>
  <c r="Z311" i="3"/>
  <c r="AB288" i="3"/>
  <c r="Z287" i="3"/>
  <c r="Y287" i="3"/>
  <c r="Y265" i="3"/>
  <c r="AB266" i="3"/>
  <c r="Z265" i="3"/>
  <c r="AB246" i="3"/>
  <c r="Z220" i="3"/>
  <c r="Y220" i="3"/>
  <c r="AB201" i="3"/>
  <c r="Y200" i="3"/>
  <c r="Z200" i="3"/>
  <c r="Z174" i="3"/>
  <c r="AB175" i="3"/>
  <c r="Y174" i="3"/>
  <c r="AB154" i="3"/>
  <c r="Z153" i="3"/>
  <c r="Y153" i="3"/>
  <c r="AB131" i="3"/>
  <c r="Z130" i="3"/>
  <c r="Y130" i="3"/>
  <c r="AB108" i="3"/>
  <c r="Y107" i="3"/>
  <c r="Z107" i="3"/>
  <c r="AB85" i="3"/>
  <c r="Z84" i="3"/>
  <c r="Y84" i="3"/>
  <c r="AB63" i="3"/>
  <c r="Z62" i="3"/>
  <c r="Y62" i="3"/>
  <c r="AB37" i="3"/>
  <c r="Z36" i="3"/>
  <c r="Y36" i="3"/>
  <c r="Y14" i="3"/>
  <c r="AB15" i="3"/>
  <c r="Z14" i="3"/>
  <c r="Y1081" i="3" l="1"/>
  <c r="AA1081" i="3"/>
  <c r="Z1081" i="3"/>
  <c r="AA1057" i="3"/>
  <c r="AB1058" i="3"/>
  <c r="Y1057" i="3"/>
  <c r="Z1057" i="3"/>
  <c r="Y1035" i="3"/>
  <c r="AA1035" i="3"/>
  <c r="Z1035" i="3"/>
  <c r="Z1012" i="3"/>
  <c r="AA1012" i="3"/>
  <c r="Y1012" i="3"/>
  <c r="AA986" i="3"/>
  <c r="Z986" i="3"/>
  <c r="AB987" i="3"/>
  <c r="Y986" i="3"/>
  <c r="Z966" i="3"/>
  <c r="Y966" i="3"/>
  <c r="AB943" i="3"/>
  <c r="Y942" i="3"/>
  <c r="Z942" i="3"/>
  <c r="Z897" i="3"/>
  <c r="Y897" i="3"/>
  <c r="A717" i="3"/>
  <c r="S717" i="3" s="1"/>
  <c r="J740" i="3" s="1"/>
  <c r="AE694" i="3"/>
  <c r="Y246" i="3"/>
  <c r="Z246" i="3"/>
  <c r="A648" i="3"/>
  <c r="S648" i="3" s="1"/>
  <c r="J671" i="3" s="1"/>
  <c r="AE625" i="3"/>
  <c r="AB828" i="3"/>
  <c r="Y827" i="3"/>
  <c r="Z827" i="3"/>
  <c r="Z804" i="3"/>
  <c r="AB805" i="3"/>
  <c r="Y804" i="3"/>
  <c r="AB705" i="3"/>
  <c r="Y704" i="3"/>
  <c r="Z704" i="3"/>
  <c r="AB681" i="3"/>
  <c r="Z680" i="3"/>
  <c r="Y680" i="3"/>
  <c r="AB657" i="3"/>
  <c r="Z656" i="3"/>
  <c r="Y656" i="3"/>
  <c r="AB634" i="3"/>
  <c r="Y633" i="3"/>
  <c r="Z633" i="3"/>
  <c r="Y610" i="3"/>
  <c r="AB611" i="3"/>
  <c r="Z610" i="3"/>
  <c r="AB589" i="3"/>
  <c r="Z588" i="3"/>
  <c r="Y588" i="3"/>
  <c r="Z575" i="3"/>
  <c r="Y575" i="3"/>
  <c r="AB542" i="3"/>
  <c r="Z541" i="3"/>
  <c r="Y541" i="3"/>
  <c r="AB519" i="3"/>
  <c r="Y518" i="3"/>
  <c r="Z518" i="3"/>
  <c r="AB497" i="3"/>
  <c r="Z496" i="3"/>
  <c r="Y496" i="3"/>
  <c r="AB476" i="3"/>
  <c r="Z475" i="3"/>
  <c r="Y475" i="3"/>
  <c r="AB451" i="3"/>
  <c r="Z450" i="3"/>
  <c r="Y450" i="3"/>
  <c r="AB428" i="3"/>
  <c r="Z427" i="3"/>
  <c r="Y427" i="3"/>
  <c r="Y403" i="3"/>
  <c r="AB404" i="3"/>
  <c r="Z403" i="3"/>
  <c r="AB391" i="3"/>
  <c r="Z390" i="3"/>
  <c r="Y390" i="3"/>
  <c r="AB359" i="3"/>
  <c r="Z358" i="3"/>
  <c r="Y358" i="3"/>
  <c r="Y340" i="3"/>
  <c r="AB341" i="3"/>
  <c r="Z340" i="3"/>
  <c r="AB313" i="3"/>
  <c r="Z312" i="3"/>
  <c r="Y312" i="3"/>
  <c r="AB289" i="3"/>
  <c r="Y288" i="3"/>
  <c r="Z288" i="3"/>
  <c r="Z266" i="3"/>
  <c r="AB267" i="3"/>
  <c r="Y266" i="3"/>
  <c r="AB247" i="3"/>
  <c r="Y221" i="3"/>
  <c r="Z221" i="3"/>
  <c r="AB202" i="3"/>
  <c r="Y201" i="3"/>
  <c r="Z201" i="3"/>
  <c r="AB176" i="3"/>
  <c r="Y175" i="3"/>
  <c r="Z175" i="3"/>
  <c r="AB155" i="3"/>
  <c r="Z154" i="3"/>
  <c r="Y154" i="3"/>
  <c r="AB132" i="3"/>
  <c r="Y131" i="3"/>
  <c r="Z131" i="3"/>
  <c r="AB109" i="3"/>
  <c r="Y108" i="3"/>
  <c r="Z108" i="3"/>
  <c r="AB86" i="3"/>
  <c r="Y85" i="3"/>
  <c r="Z85" i="3"/>
  <c r="AB64" i="3"/>
  <c r="Y63" i="3"/>
  <c r="Z63" i="3"/>
  <c r="AB38" i="3"/>
  <c r="Y37" i="3"/>
  <c r="Z37" i="3"/>
  <c r="AB16" i="3"/>
  <c r="Z15" i="3"/>
  <c r="Y15" i="3"/>
  <c r="Y1058" i="3" l="1"/>
  <c r="AA1058" i="3"/>
  <c r="Z1058" i="3"/>
  <c r="AA987" i="3"/>
  <c r="Y987" i="3"/>
  <c r="Z987" i="3"/>
  <c r="AB988" i="3"/>
  <c r="Y943" i="3"/>
  <c r="Z943" i="3"/>
  <c r="Z247" i="3"/>
  <c r="Y247" i="3"/>
  <c r="A694" i="3"/>
  <c r="S694" i="3" s="1"/>
  <c r="J717" i="3" s="1"/>
  <c r="AE671" i="3"/>
  <c r="A763" i="3"/>
  <c r="S763" i="3" s="1"/>
  <c r="J786" i="3" s="1"/>
  <c r="AE740" i="3"/>
  <c r="Y828" i="3"/>
  <c r="Z828" i="3"/>
  <c r="Z805" i="3"/>
  <c r="Y805" i="3"/>
  <c r="AB706" i="3"/>
  <c r="Y705" i="3"/>
  <c r="Z705" i="3"/>
  <c r="AB682" i="3"/>
  <c r="Z681" i="3"/>
  <c r="Y681" i="3"/>
  <c r="Y657" i="3"/>
  <c r="AB658" i="3"/>
  <c r="Z657" i="3"/>
  <c r="Y634" i="3"/>
  <c r="AB635" i="3"/>
  <c r="Z634" i="3"/>
  <c r="AB612" i="3"/>
  <c r="Z611" i="3"/>
  <c r="Y611" i="3"/>
  <c r="AB590" i="3"/>
  <c r="Z589" i="3"/>
  <c r="Y589" i="3"/>
  <c r="AB543" i="3"/>
  <c r="Y542" i="3"/>
  <c r="Z542" i="3"/>
  <c r="AB520" i="3"/>
  <c r="Z519" i="3"/>
  <c r="Y519" i="3"/>
  <c r="AB498" i="3"/>
  <c r="Z497" i="3"/>
  <c r="Y497" i="3"/>
  <c r="AB477" i="3"/>
  <c r="Y476" i="3"/>
  <c r="Z476" i="3"/>
  <c r="AB452" i="3"/>
  <c r="Z451" i="3"/>
  <c r="Y451" i="3"/>
  <c r="AB429" i="3"/>
  <c r="Z428" i="3"/>
  <c r="Y428" i="3"/>
  <c r="AB405" i="3"/>
  <c r="Z404" i="3"/>
  <c r="Y404" i="3"/>
  <c r="Y391" i="3"/>
  <c r="Z391" i="3"/>
  <c r="AB360" i="3"/>
  <c r="Z359" i="3"/>
  <c r="Y359" i="3"/>
  <c r="AB342" i="3"/>
  <c r="Z341" i="3"/>
  <c r="Y341" i="3"/>
  <c r="AB314" i="3"/>
  <c r="Z313" i="3"/>
  <c r="Y313" i="3"/>
  <c r="AB290" i="3"/>
  <c r="Z289" i="3"/>
  <c r="Y289" i="3"/>
  <c r="AB268" i="3"/>
  <c r="Z267" i="3"/>
  <c r="Y267" i="3"/>
  <c r="AB248" i="3"/>
  <c r="Z222" i="3"/>
  <c r="Y222" i="3"/>
  <c r="AB203" i="3"/>
  <c r="Z202" i="3"/>
  <c r="Y202" i="3"/>
  <c r="AB177" i="3"/>
  <c r="Z176" i="3"/>
  <c r="Y176" i="3"/>
  <c r="AB156" i="3"/>
  <c r="Y155" i="3"/>
  <c r="Z155" i="3"/>
  <c r="AB133" i="3"/>
  <c r="Y132" i="3"/>
  <c r="Z132" i="3"/>
  <c r="AB110" i="3"/>
  <c r="Y109" i="3"/>
  <c r="Z109" i="3"/>
  <c r="AB87" i="3"/>
  <c r="Y86" i="3"/>
  <c r="Z86" i="3"/>
  <c r="AB65" i="3"/>
  <c r="Y64" i="3"/>
  <c r="Z64" i="3"/>
  <c r="AB39" i="3"/>
  <c r="Z38" i="3"/>
  <c r="Y38" i="3"/>
  <c r="Z16" i="3"/>
  <c r="AB17" i="3"/>
  <c r="Y16" i="3"/>
  <c r="AA988" i="3" l="1"/>
  <c r="Y988" i="3"/>
  <c r="AB989" i="3"/>
  <c r="Z988" i="3"/>
  <c r="A740" i="3"/>
  <c r="S740" i="3" s="1"/>
  <c r="J763" i="3" s="1"/>
  <c r="AE717" i="3"/>
  <c r="AE786" i="3"/>
  <c r="A809" i="3"/>
  <c r="S809" i="3" s="1"/>
  <c r="J832" i="3" s="1"/>
  <c r="Z248" i="3"/>
  <c r="Y248" i="3"/>
  <c r="AB707" i="3"/>
  <c r="Y706" i="3"/>
  <c r="Z706" i="3"/>
  <c r="AB683" i="3"/>
  <c r="Z682" i="3"/>
  <c r="Y682" i="3"/>
  <c r="AB659" i="3"/>
  <c r="Z658" i="3"/>
  <c r="Y658" i="3"/>
  <c r="Y635" i="3"/>
  <c r="AB636" i="3"/>
  <c r="Z635" i="3"/>
  <c r="Z612" i="3"/>
  <c r="AB613" i="3"/>
  <c r="Y612" i="3"/>
  <c r="AB591" i="3"/>
  <c r="Z590" i="3"/>
  <c r="Y590" i="3"/>
  <c r="Y543" i="3"/>
  <c r="AB544" i="3"/>
  <c r="Z543" i="3"/>
  <c r="AB521" i="3"/>
  <c r="Z520" i="3"/>
  <c r="Y520" i="3"/>
  <c r="AB499" i="3"/>
  <c r="Y498" i="3"/>
  <c r="Z498" i="3"/>
  <c r="AB478" i="3"/>
  <c r="Z477" i="3"/>
  <c r="Y477" i="3"/>
  <c r="AB453" i="3"/>
  <c r="Y452" i="3"/>
  <c r="Z452" i="3"/>
  <c r="AB430" i="3"/>
  <c r="Z429" i="3"/>
  <c r="Y429" i="3"/>
  <c r="AB406" i="3"/>
  <c r="Z405" i="3"/>
  <c r="Y405" i="3"/>
  <c r="AB361" i="3"/>
  <c r="Y360" i="3"/>
  <c r="Z360" i="3"/>
  <c r="Z342" i="3"/>
  <c r="AB343" i="3"/>
  <c r="Y342" i="3"/>
  <c r="AB315" i="3"/>
  <c r="Y314" i="3"/>
  <c r="Z314" i="3"/>
  <c r="AB291" i="3"/>
  <c r="Z290" i="3"/>
  <c r="Y290" i="3"/>
  <c r="AB269" i="3"/>
  <c r="Y268" i="3"/>
  <c r="Z268" i="3"/>
  <c r="AB249" i="3"/>
  <c r="Z223" i="3"/>
  <c r="Y223" i="3"/>
  <c r="AB204" i="3"/>
  <c r="Z203" i="3"/>
  <c r="Y203" i="3"/>
  <c r="AB178" i="3"/>
  <c r="Y177" i="3"/>
  <c r="Z177" i="3"/>
  <c r="AB157" i="3"/>
  <c r="Y156" i="3"/>
  <c r="Z156" i="3"/>
  <c r="AB134" i="3"/>
  <c r="Y133" i="3"/>
  <c r="Z133" i="3"/>
  <c r="AB111" i="3"/>
  <c r="Y110" i="3"/>
  <c r="Z110" i="3"/>
  <c r="AB88" i="3"/>
  <c r="Z87" i="3"/>
  <c r="Y87" i="3"/>
  <c r="AB66" i="3"/>
  <c r="Y65" i="3"/>
  <c r="Z65" i="3"/>
  <c r="AB40" i="3"/>
  <c r="Y39" i="3"/>
  <c r="Z39" i="3"/>
  <c r="AB18" i="3"/>
  <c r="Z17" i="3"/>
  <c r="Y17" i="3"/>
  <c r="AA989" i="3" l="1"/>
  <c r="Y989" i="3"/>
  <c r="Z989" i="3"/>
  <c r="A855" i="3"/>
  <c r="S855" i="3" s="1"/>
  <c r="J878" i="3" s="1"/>
  <c r="AE832" i="3"/>
  <c r="Y249" i="3"/>
  <c r="Z249" i="3"/>
  <c r="AE763" i="3"/>
  <c r="A786" i="3"/>
  <c r="S786" i="3" s="1"/>
  <c r="J809" i="3" s="1"/>
  <c r="AB708" i="3"/>
  <c r="Z707" i="3"/>
  <c r="Y707" i="3"/>
  <c r="Y683" i="3"/>
  <c r="AB684" i="3"/>
  <c r="Z683" i="3"/>
  <c r="Z659" i="3"/>
  <c r="AB660" i="3"/>
  <c r="Y659" i="3"/>
  <c r="AB637" i="3"/>
  <c r="Z636" i="3"/>
  <c r="Y636" i="3"/>
  <c r="AB614" i="3"/>
  <c r="Y613" i="3"/>
  <c r="Z613" i="3"/>
  <c r="AB592" i="3"/>
  <c r="Z591" i="3"/>
  <c r="Y591" i="3"/>
  <c r="AB545" i="3"/>
  <c r="Z544" i="3"/>
  <c r="Y544" i="3"/>
  <c r="AB522" i="3"/>
  <c r="Z521" i="3"/>
  <c r="Y521" i="3"/>
  <c r="Y499" i="3"/>
  <c r="AB500" i="3"/>
  <c r="Z499" i="3"/>
  <c r="Y478" i="3"/>
  <c r="AB479" i="3"/>
  <c r="Z478" i="3"/>
  <c r="Y453" i="3"/>
  <c r="AB454" i="3"/>
  <c r="Z453" i="3"/>
  <c r="Y430" i="3"/>
  <c r="AB431" i="3"/>
  <c r="Z430" i="3"/>
  <c r="AB407" i="3"/>
  <c r="Z406" i="3"/>
  <c r="Y406" i="3"/>
  <c r="Y361" i="3"/>
  <c r="AB362" i="3"/>
  <c r="Z361" i="3"/>
  <c r="Y343" i="3"/>
  <c r="Z343" i="3"/>
  <c r="AB344" i="3"/>
  <c r="AB316" i="3"/>
  <c r="Y315" i="3"/>
  <c r="Z315" i="3"/>
  <c r="AB292" i="3"/>
  <c r="Z291" i="3"/>
  <c r="Y291" i="3"/>
  <c r="AB270" i="3"/>
  <c r="Z269" i="3"/>
  <c r="Y269" i="3"/>
  <c r="AB250" i="3"/>
  <c r="Y224" i="3"/>
  <c r="Z224" i="3"/>
  <c r="AB205" i="3"/>
  <c r="Y204" i="3"/>
  <c r="Z204" i="3"/>
  <c r="AB179" i="3"/>
  <c r="Z178" i="3"/>
  <c r="Y178" i="3"/>
  <c r="AB158" i="3"/>
  <c r="Y157" i="3"/>
  <c r="Z157" i="3"/>
  <c r="AB135" i="3"/>
  <c r="Y134" i="3"/>
  <c r="Z134" i="3"/>
  <c r="AB112" i="3"/>
  <c r="Y111" i="3"/>
  <c r="Z111" i="3"/>
  <c r="AB89" i="3"/>
  <c r="Y88" i="3"/>
  <c r="Z88" i="3"/>
  <c r="AB67" i="3"/>
  <c r="Y66" i="3"/>
  <c r="Z66" i="3"/>
  <c r="AB41" i="3"/>
  <c r="Y40" i="3"/>
  <c r="Z40" i="3"/>
  <c r="AB19" i="3"/>
  <c r="Z18" i="3"/>
  <c r="Y18" i="3"/>
  <c r="AE878" i="3" l="1"/>
  <c r="A901" i="3"/>
  <c r="S901" i="3" s="1"/>
  <c r="J924" i="3" s="1"/>
  <c r="A832" i="3"/>
  <c r="S832" i="3" s="1"/>
  <c r="J855" i="3" s="1"/>
  <c r="AE809" i="3"/>
  <c r="Y250" i="3"/>
  <c r="Z250" i="3"/>
  <c r="Y708" i="3"/>
  <c r="AB709" i="3"/>
  <c r="Z708" i="3"/>
  <c r="AB685" i="3"/>
  <c r="Z684" i="3"/>
  <c r="Y684" i="3"/>
  <c r="AB661" i="3"/>
  <c r="Z660" i="3"/>
  <c r="Y660" i="3"/>
  <c r="AB638" i="3"/>
  <c r="Y637" i="3"/>
  <c r="Z637" i="3"/>
  <c r="AB615" i="3"/>
  <c r="Y614" i="3"/>
  <c r="Z614" i="3"/>
  <c r="AB593" i="3"/>
  <c r="Z592" i="3"/>
  <c r="Y592" i="3"/>
  <c r="AB546" i="3"/>
  <c r="Y545" i="3"/>
  <c r="Z545" i="3"/>
  <c r="AB523" i="3"/>
  <c r="Y522" i="3"/>
  <c r="Z522" i="3"/>
  <c r="AB501" i="3"/>
  <c r="Y500" i="3"/>
  <c r="Z500" i="3"/>
  <c r="AB480" i="3"/>
  <c r="Z479" i="3"/>
  <c r="Y479" i="3"/>
  <c r="AB455" i="3"/>
  <c r="Y454" i="3"/>
  <c r="Z454" i="3"/>
  <c r="AB432" i="3"/>
  <c r="Z431" i="3"/>
  <c r="Y431" i="3"/>
  <c r="AB408" i="3"/>
  <c r="Z407" i="3"/>
  <c r="Y407" i="3"/>
  <c r="AB363" i="3"/>
  <c r="Y362" i="3"/>
  <c r="Z362" i="3"/>
  <c r="Z344" i="3"/>
  <c r="Y344" i="3"/>
  <c r="AB345" i="3"/>
  <c r="AB317" i="3"/>
  <c r="Y316" i="3"/>
  <c r="Z316" i="3"/>
  <c r="Y292" i="3"/>
  <c r="AB293" i="3"/>
  <c r="Z292" i="3"/>
  <c r="AB271" i="3"/>
  <c r="Y270" i="3"/>
  <c r="Z270" i="3"/>
  <c r="AB251" i="3"/>
  <c r="Y225" i="3"/>
  <c r="Z225" i="3"/>
  <c r="Y205" i="3"/>
  <c r="AB206" i="3"/>
  <c r="Z205" i="3"/>
  <c r="AB180" i="3"/>
  <c r="Y179" i="3"/>
  <c r="Z179" i="3"/>
  <c r="Y158" i="3"/>
  <c r="AB159" i="3"/>
  <c r="Z158" i="3"/>
  <c r="AB136" i="3"/>
  <c r="Y135" i="3"/>
  <c r="Z135" i="3"/>
  <c r="AB113" i="3"/>
  <c r="Y112" i="3"/>
  <c r="Z112" i="3"/>
  <c r="AB90" i="3"/>
  <c r="Y89" i="3"/>
  <c r="Z89" i="3"/>
  <c r="Y67" i="3"/>
  <c r="AB68" i="3"/>
  <c r="Z67" i="3"/>
  <c r="AB42" i="3"/>
  <c r="Y41" i="3"/>
  <c r="Z41" i="3"/>
  <c r="AB20" i="3"/>
  <c r="Y19" i="3"/>
  <c r="Z19" i="3"/>
  <c r="A947" i="3" l="1"/>
  <c r="S947" i="3" s="1"/>
  <c r="AE924" i="3"/>
  <c r="AE855" i="3"/>
  <c r="A878" i="3"/>
  <c r="S878" i="3" s="1"/>
  <c r="J901" i="3" s="1"/>
  <c r="Z251" i="3"/>
  <c r="Y251" i="3"/>
  <c r="AB710" i="3"/>
  <c r="Z709" i="3"/>
  <c r="Y709" i="3"/>
  <c r="AB686" i="3"/>
  <c r="Y685" i="3"/>
  <c r="Z685" i="3"/>
  <c r="AB662" i="3"/>
  <c r="Z661" i="3"/>
  <c r="Y661" i="3"/>
  <c r="Z638" i="3"/>
  <c r="AB639" i="3"/>
  <c r="Y638" i="3"/>
  <c r="AB616" i="3"/>
  <c r="Z615" i="3"/>
  <c r="Y615" i="3"/>
  <c r="Y593" i="3"/>
  <c r="AB594" i="3"/>
  <c r="Z593" i="3"/>
  <c r="AB547" i="3"/>
  <c r="Z546" i="3"/>
  <c r="Y546" i="3"/>
  <c r="AB524" i="3"/>
  <c r="Y523" i="3"/>
  <c r="Z523" i="3"/>
  <c r="AB502" i="3"/>
  <c r="Y501" i="3"/>
  <c r="Z501" i="3"/>
  <c r="Y480" i="3"/>
  <c r="AB481" i="3"/>
  <c r="Z480" i="3"/>
  <c r="Y455" i="3"/>
  <c r="AB456" i="3"/>
  <c r="Z455" i="3"/>
  <c r="Y432" i="3"/>
  <c r="AB433" i="3"/>
  <c r="Z432" i="3"/>
  <c r="AB409" i="3"/>
  <c r="Z408" i="3"/>
  <c r="Y408" i="3"/>
  <c r="AB364" i="3"/>
  <c r="Y363" i="3"/>
  <c r="Z363" i="3"/>
  <c r="Z345" i="3"/>
  <c r="Y345" i="3"/>
  <c r="AB318" i="3"/>
  <c r="Y317" i="3"/>
  <c r="Z317" i="3"/>
  <c r="AB294" i="3"/>
  <c r="Z293" i="3"/>
  <c r="Y293" i="3"/>
  <c r="AB272" i="3"/>
  <c r="Z271" i="3"/>
  <c r="Y271" i="3"/>
  <c r="AB252" i="3"/>
  <c r="Y226" i="3"/>
  <c r="Z226" i="3"/>
  <c r="AB207" i="3"/>
  <c r="Y206" i="3"/>
  <c r="Z206" i="3"/>
  <c r="Y180" i="3"/>
  <c r="AB181" i="3"/>
  <c r="Z180" i="3"/>
  <c r="Z159" i="3"/>
  <c r="Y159" i="3"/>
  <c r="AB160" i="3"/>
  <c r="Y136" i="3"/>
  <c r="AB137" i="3"/>
  <c r="Z136" i="3"/>
  <c r="AB114" i="3"/>
  <c r="Y113" i="3"/>
  <c r="Z113" i="3"/>
  <c r="Y90" i="3"/>
  <c r="AB91" i="3"/>
  <c r="Z90" i="3"/>
  <c r="AB69" i="3"/>
  <c r="Y68" i="3"/>
  <c r="Z68" i="3"/>
  <c r="AB43" i="3"/>
  <c r="Y42" i="3"/>
  <c r="Z42" i="3"/>
  <c r="Y20" i="3"/>
  <c r="AB21" i="3"/>
  <c r="Z20" i="3"/>
  <c r="A924" i="3" l="1"/>
  <c r="S924" i="3" s="1"/>
  <c r="J947" i="3" s="1"/>
  <c r="AE901" i="3"/>
  <c r="Y252" i="3"/>
  <c r="Z252" i="3"/>
  <c r="Y710" i="3"/>
  <c r="AB711" i="3"/>
  <c r="Z710" i="3"/>
  <c r="AB687" i="3"/>
  <c r="Z686" i="3"/>
  <c r="Y686" i="3"/>
  <c r="AB663" i="3"/>
  <c r="Z662" i="3"/>
  <c r="Y662" i="3"/>
  <c r="AB640" i="3"/>
  <c r="Y639" i="3"/>
  <c r="Z639" i="3"/>
  <c r="AB617" i="3"/>
  <c r="Y616" i="3"/>
  <c r="Z616" i="3"/>
  <c r="AB595" i="3"/>
  <c r="Z594" i="3"/>
  <c r="Y594" i="3"/>
  <c r="AB548" i="3"/>
  <c r="Z547" i="3"/>
  <c r="Y547" i="3"/>
  <c r="Y524" i="3"/>
  <c r="AB525" i="3"/>
  <c r="Z524" i="3"/>
  <c r="AB503" i="3"/>
  <c r="Y502" i="3"/>
  <c r="Z502" i="3"/>
  <c r="Z481" i="3"/>
  <c r="AB482" i="3"/>
  <c r="Y481" i="3"/>
  <c r="AB457" i="3"/>
  <c r="Y456" i="3"/>
  <c r="Z456" i="3"/>
  <c r="AB434" i="3"/>
  <c r="Z433" i="3"/>
  <c r="Y433" i="3"/>
  <c r="AB410" i="3"/>
  <c r="Y409" i="3"/>
  <c r="Z409" i="3"/>
  <c r="AB365" i="3"/>
  <c r="Z364" i="3"/>
  <c r="Y364" i="3"/>
  <c r="AB319" i="3"/>
  <c r="Y318" i="3"/>
  <c r="Z318" i="3"/>
  <c r="AB295" i="3"/>
  <c r="Y294" i="3"/>
  <c r="Z294" i="3"/>
  <c r="AB273" i="3"/>
  <c r="Y272" i="3"/>
  <c r="Z272" i="3"/>
  <c r="AB253" i="3"/>
  <c r="Z227" i="3"/>
  <c r="Y227" i="3"/>
  <c r="Y207" i="3"/>
  <c r="Z207" i="3"/>
  <c r="AB182" i="3"/>
  <c r="Z181" i="3"/>
  <c r="Y181" i="3"/>
  <c r="Z160" i="3"/>
  <c r="AB161" i="3"/>
  <c r="Y160" i="3"/>
  <c r="AB138" i="3"/>
  <c r="Y137" i="3"/>
  <c r="Z137" i="3"/>
  <c r="Y114" i="3"/>
  <c r="AB115" i="3"/>
  <c r="Z114" i="3"/>
  <c r="AB92" i="3"/>
  <c r="Y91" i="3"/>
  <c r="Z91" i="3"/>
  <c r="Y69" i="3"/>
  <c r="Z69" i="3"/>
  <c r="AB44" i="3"/>
  <c r="Z43" i="3"/>
  <c r="Y43" i="3"/>
  <c r="Z21" i="3"/>
  <c r="Y21" i="3"/>
  <c r="AB22" i="3"/>
  <c r="AE947" i="3" l="1"/>
  <c r="A970" i="3"/>
  <c r="S970" i="3" s="1"/>
  <c r="Y253" i="3"/>
  <c r="Z253" i="3"/>
  <c r="Y711" i="3"/>
  <c r="Z711" i="3"/>
  <c r="AB712" i="3"/>
  <c r="Y687" i="3"/>
  <c r="AB688" i="3"/>
  <c r="Z687" i="3"/>
  <c r="AB664" i="3"/>
  <c r="Z663" i="3"/>
  <c r="Y663" i="3"/>
  <c r="AB641" i="3"/>
  <c r="Z640" i="3"/>
  <c r="Y640" i="3"/>
  <c r="AB618" i="3"/>
  <c r="Y617" i="3"/>
  <c r="Z617" i="3"/>
  <c r="Y595" i="3"/>
  <c r="AB596" i="3"/>
  <c r="Z595" i="3"/>
  <c r="AB549" i="3"/>
  <c r="Z548" i="3"/>
  <c r="Y548" i="3"/>
  <c r="AB526" i="3"/>
  <c r="Z525" i="3"/>
  <c r="Y525" i="3"/>
  <c r="Y503" i="3"/>
  <c r="AB504" i="3"/>
  <c r="Z503" i="3"/>
  <c r="AB483" i="3"/>
  <c r="Z482" i="3"/>
  <c r="Y482" i="3"/>
  <c r="Y457" i="3"/>
  <c r="AB458" i="3"/>
  <c r="Z457" i="3"/>
  <c r="Y434" i="3"/>
  <c r="AB435" i="3"/>
  <c r="Z434" i="3"/>
  <c r="AB411" i="3"/>
  <c r="Z410" i="3"/>
  <c r="Y410" i="3"/>
  <c r="Y365" i="3"/>
  <c r="AB366" i="3"/>
  <c r="Z365" i="3"/>
  <c r="Y319" i="3"/>
  <c r="AB320" i="3"/>
  <c r="Z319" i="3"/>
  <c r="AB296" i="3"/>
  <c r="Y295" i="3"/>
  <c r="Z295" i="3"/>
  <c r="Z273" i="3"/>
  <c r="AB274" i="3"/>
  <c r="Y273" i="3"/>
  <c r="Y228" i="3"/>
  <c r="Z228" i="3"/>
  <c r="AB183" i="3"/>
  <c r="Y182" i="3"/>
  <c r="Z182" i="3"/>
  <c r="Y161" i="3"/>
  <c r="Z161" i="3"/>
  <c r="Y138" i="3"/>
  <c r="Z138" i="3"/>
  <c r="Y115" i="3"/>
  <c r="Z115" i="3"/>
  <c r="Y92" i="3"/>
  <c r="Z92" i="3"/>
  <c r="AB45" i="3"/>
  <c r="Y44" i="3"/>
  <c r="Z44" i="3"/>
  <c r="AB23" i="3"/>
  <c r="Y22" i="3"/>
  <c r="Z22" i="3"/>
  <c r="AB713" i="3" l="1"/>
  <c r="Y712" i="3"/>
  <c r="Z712" i="3"/>
  <c r="Z688" i="3"/>
  <c r="AB689" i="3"/>
  <c r="Y688" i="3"/>
  <c r="AB665" i="3"/>
  <c r="Z664" i="3"/>
  <c r="Y664" i="3"/>
  <c r="AB642" i="3"/>
  <c r="Y641" i="3"/>
  <c r="Z641" i="3"/>
  <c r="AB619" i="3"/>
  <c r="Y618" i="3"/>
  <c r="Z618" i="3"/>
  <c r="Z596" i="3"/>
  <c r="AB597" i="3"/>
  <c r="Y596" i="3"/>
  <c r="AB550" i="3"/>
  <c r="Y549" i="3"/>
  <c r="Z549" i="3"/>
  <c r="Y526" i="3"/>
  <c r="AB527" i="3"/>
  <c r="Z526" i="3"/>
  <c r="Z504" i="3"/>
  <c r="AB505" i="3"/>
  <c r="Y504" i="3"/>
  <c r="Y483" i="3"/>
  <c r="Z483" i="3"/>
  <c r="Z458" i="3"/>
  <c r="AB459" i="3"/>
  <c r="Y458" i="3"/>
  <c r="Z435" i="3"/>
  <c r="AB436" i="3"/>
  <c r="Y435" i="3"/>
  <c r="AB412" i="3"/>
  <c r="Y411" i="3"/>
  <c r="Z411" i="3"/>
  <c r="AB367" i="3"/>
  <c r="Z366" i="3"/>
  <c r="Y366" i="3"/>
  <c r="Z320" i="3"/>
  <c r="AB321" i="3"/>
  <c r="Y320" i="3"/>
  <c r="Y296" i="3"/>
  <c r="AB297" i="3"/>
  <c r="Z296" i="3"/>
  <c r="Z274" i="3"/>
  <c r="AB275" i="3"/>
  <c r="Y274" i="3"/>
  <c r="Y229" i="3"/>
  <c r="Z229" i="3"/>
  <c r="AB184" i="3"/>
  <c r="Y183" i="3"/>
  <c r="Z183" i="3"/>
  <c r="AB46" i="3"/>
  <c r="Y45" i="3"/>
  <c r="Z45" i="3"/>
  <c r="Z23" i="3"/>
  <c r="Y23" i="3"/>
  <c r="Y713" i="3" l="1"/>
  <c r="Z713" i="3"/>
  <c r="AB690" i="3"/>
  <c r="Y689" i="3"/>
  <c r="Z689" i="3"/>
  <c r="AB666" i="3"/>
  <c r="Y665" i="3"/>
  <c r="Z665" i="3"/>
  <c r="AB643" i="3"/>
  <c r="Z642" i="3"/>
  <c r="Y642" i="3"/>
  <c r="AB620" i="3"/>
  <c r="Z619" i="3"/>
  <c r="Y619" i="3"/>
  <c r="AB598" i="3"/>
  <c r="Y597" i="3"/>
  <c r="Z597" i="3"/>
  <c r="Y550" i="3"/>
  <c r="AB551" i="3"/>
  <c r="Z550" i="3"/>
  <c r="Z527" i="3"/>
  <c r="AB528" i="3"/>
  <c r="Y527" i="3"/>
  <c r="AB506" i="3"/>
  <c r="Y505" i="3"/>
  <c r="Z505" i="3"/>
  <c r="AB460" i="3"/>
  <c r="Z459" i="3"/>
  <c r="Y459" i="3"/>
  <c r="AB437" i="3"/>
  <c r="Y436" i="3"/>
  <c r="Z436" i="3"/>
  <c r="AB413" i="3"/>
  <c r="Z412" i="3"/>
  <c r="Y412" i="3"/>
  <c r="Y367" i="3"/>
  <c r="AB368" i="3"/>
  <c r="Z367" i="3"/>
  <c r="AB322" i="3"/>
  <c r="Z321" i="3"/>
  <c r="Y321" i="3"/>
  <c r="Z297" i="3"/>
  <c r="AB298" i="3"/>
  <c r="Y297" i="3"/>
  <c r="AB276" i="3"/>
  <c r="Y275" i="3"/>
  <c r="Z275" i="3"/>
  <c r="Y230" i="3"/>
  <c r="Z230" i="3"/>
  <c r="Y184" i="3"/>
  <c r="Z184" i="3"/>
  <c r="Y46" i="3"/>
  <c r="Z46" i="3"/>
  <c r="Z690" i="3" l="1"/>
  <c r="Y690" i="3"/>
  <c r="AB667" i="3"/>
  <c r="Z666" i="3"/>
  <c r="Y666" i="3"/>
  <c r="AB644" i="3"/>
  <c r="Y643" i="3"/>
  <c r="Z643" i="3"/>
  <c r="AB621" i="3"/>
  <c r="Y620" i="3"/>
  <c r="Z620" i="3"/>
  <c r="Z598" i="3"/>
  <c r="Y598" i="3"/>
  <c r="AB552" i="3"/>
  <c r="Y551" i="3"/>
  <c r="Z551" i="3"/>
  <c r="AB529" i="3"/>
  <c r="Y528" i="3"/>
  <c r="Z528" i="3"/>
  <c r="Z506" i="3"/>
  <c r="Y506" i="3"/>
  <c r="Y460" i="3"/>
  <c r="Z460" i="3"/>
  <c r="Z437" i="3"/>
  <c r="Y437" i="3"/>
  <c r="AB414" i="3"/>
  <c r="Y413" i="3"/>
  <c r="Z413" i="3"/>
  <c r="Y368" i="3"/>
  <c r="Z368" i="3"/>
  <c r="Y322" i="3"/>
  <c r="Z322" i="3"/>
  <c r="AB299" i="3"/>
  <c r="Y298" i="3"/>
  <c r="Z298" i="3"/>
  <c r="Z276" i="3"/>
  <c r="Y276" i="3"/>
  <c r="Y667" i="3" l="1"/>
  <c r="Z667" i="3"/>
  <c r="Y644" i="3"/>
  <c r="Z644" i="3"/>
  <c r="Y621" i="3"/>
  <c r="Z621" i="3"/>
  <c r="Y552" i="3"/>
  <c r="Z552" i="3"/>
  <c r="Y529" i="3"/>
  <c r="Z529" i="3"/>
  <c r="Y414" i="3"/>
  <c r="Z414" i="3"/>
  <c r="Y299" i="3"/>
  <c r="Z299" i="3"/>
</calcChain>
</file>

<file path=xl/sharedStrings.xml><?xml version="1.0" encoding="utf-8"?>
<sst xmlns="http://schemas.openxmlformats.org/spreadsheetml/2006/main" count="6182" uniqueCount="338">
  <si>
    <t>Local Code</t>
  </si>
  <si>
    <t>Age Group</t>
  </si>
  <si>
    <t>Population</t>
  </si>
  <si>
    <t># of population with at least 1 dose</t>
  </si>
  <si>
    <t>Percent of population who received at least one dose</t>
  </si>
  <si>
    <t># of population fully immunized</t>
  </si>
  <si>
    <t>Percent of population fully immunized</t>
  </si>
  <si>
    <t>Local Name</t>
  </si>
  <si>
    <t>Zone Name</t>
  </si>
  <si>
    <t>Z1.1.A.01</t>
  </si>
  <si>
    <t>12-19 years</t>
  </si>
  <si>
    <t>CROWSNEST PASS</t>
  </si>
  <si>
    <t>SOUTH</t>
  </si>
  <si>
    <t>20-39 years</t>
  </si>
  <si>
    <t>40-59 years</t>
  </si>
  <si>
    <t>60-74 years</t>
  </si>
  <si>
    <t>75+ years</t>
  </si>
  <si>
    <t>Z1.1.A.02</t>
  </si>
  <si>
    <t>PINCHER CREEK</t>
  </si>
  <si>
    <t>Z1.1.A.03</t>
  </si>
  <si>
    <t>FORT MACLEOD</t>
  </si>
  <si>
    <t>Z1.1.B.04</t>
  </si>
  <si>
    <t>CARDSTON-KAINAI</t>
  </si>
  <si>
    <t>Z1.2.A.01</t>
  </si>
  <si>
    <t>COUNTY OF LETHBRIDGE</t>
  </si>
  <si>
    <t>Z1.2.B.02</t>
  </si>
  <si>
    <t>TABER MD</t>
  </si>
  <si>
    <t>Z1.2.C.03</t>
  </si>
  <si>
    <t>COUNTY OF WARNER</t>
  </si>
  <si>
    <t>Z1.2.C.04</t>
  </si>
  <si>
    <t>COUNTY OF FORTY MILE</t>
  </si>
  <si>
    <t>Z1.3.A.01</t>
  </si>
  <si>
    <t>NEWELL</t>
  </si>
  <si>
    <t>Z1.3.B.02</t>
  </si>
  <si>
    <t>OYEN</t>
  </si>
  <si>
    <t>Z1.3.B.03</t>
  </si>
  <si>
    <t>CYPRESS COUNTY</t>
  </si>
  <si>
    <t>Z1.4.A.01</t>
  </si>
  <si>
    <t>MEDICINE HAT</t>
  </si>
  <si>
    <t>Z1.5.A.01</t>
  </si>
  <si>
    <t>LETHBRIDGE - WEST</t>
  </si>
  <si>
    <t>Z1.5.B.02</t>
  </si>
  <si>
    <t>LETHBRIDGE - NORTH</t>
  </si>
  <si>
    <t>Z1.5.C.03</t>
  </si>
  <si>
    <t>LETHBRIDGE - SOUTH</t>
  </si>
  <si>
    <t>Z2.1.A.01</t>
  </si>
  <si>
    <t>CALGARY - UPPER NW</t>
  </si>
  <si>
    <t>CALGARY</t>
  </si>
  <si>
    <t>Z2.1.B.02</t>
  </si>
  <si>
    <t>CALGARY - NORTH</t>
  </si>
  <si>
    <t>Z2.1.C.03</t>
  </si>
  <si>
    <t>CALGARY - NOSE HILL</t>
  </si>
  <si>
    <t>Z2.1.D.04</t>
  </si>
  <si>
    <t>CALGARY - LOWER NW</t>
  </si>
  <si>
    <t>Z2.1.E.05</t>
  </si>
  <si>
    <t>CALGARY - WEST BOW</t>
  </si>
  <si>
    <t>Z2.1.F.06</t>
  </si>
  <si>
    <t>CALGARY - CENTRE NORTH</t>
  </si>
  <si>
    <t>Z2.2.A.01</t>
  </si>
  <si>
    <t>CALGARY - UPPER NE</t>
  </si>
  <si>
    <t>Z2.2.B.02</t>
  </si>
  <si>
    <t>CALGARY - LOWER NE</t>
  </si>
  <si>
    <t>Z2.3.A.01</t>
  </si>
  <si>
    <t>CALGARY - EAST</t>
  </si>
  <si>
    <t>Z2.3.B.02</t>
  </si>
  <si>
    <t>CALGARY - SE</t>
  </si>
  <si>
    <t>Z2.4.A.01</t>
  </si>
  <si>
    <t>CALGARY - WEST</t>
  </si>
  <si>
    <t>Z2.4.B.02</t>
  </si>
  <si>
    <t>CALGARY - CENTRE</t>
  </si>
  <si>
    <t>Z2.4.C.03</t>
  </si>
  <si>
    <t>CALGARY - CENTRE WEST</t>
  </si>
  <si>
    <t>Z2.4.D.04</t>
  </si>
  <si>
    <t>CALGARY - ELBOW</t>
  </si>
  <si>
    <t>Z2.4.E.05</t>
  </si>
  <si>
    <t>CALGARY - FISH CREEK</t>
  </si>
  <si>
    <t>Z2.4.F.06</t>
  </si>
  <si>
    <t>CALGARY - SW</t>
  </si>
  <si>
    <t>Z2.5.A.01</t>
  </si>
  <si>
    <t>OKOTOKS-PRIDDIS</t>
  </si>
  <si>
    <t>Z2.5.B.02</t>
  </si>
  <si>
    <t>BLACK DIAMOND</t>
  </si>
  <si>
    <t>Z2.5.B.03</t>
  </si>
  <si>
    <t>HIGH RIVER</t>
  </si>
  <si>
    <t>Z2.5.C.04</t>
  </si>
  <si>
    <t>CLARESHOLM</t>
  </si>
  <si>
    <t>Z2.5.C.05</t>
  </si>
  <si>
    <t>VULCAN</t>
  </si>
  <si>
    <t>Z2.6.A.01</t>
  </si>
  <si>
    <t>AIRDRIE</t>
  </si>
  <si>
    <t>Z2.6.B.02</t>
  </si>
  <si>
    <t>CHESTERMERE</t>
  </si>
  <si>
    <t>Z2.6.C.03</t>
  </si>
  <si>
    <t>STRATHMORE</t>
  </si>
  <si>
    <t>Z2.6.C.04</t>
  </si>
  <si>
    <t>CROSSFIELD</t>
  </si>
  <si>
    <t>Z2.6.C.05</t>
  </si>
  <si>
    <t>DIDSBURY</t>
  </si>
  <si>
    <t>Z2.7.A.01</t>
  </si>
  <si>
    <t>COCHRANE-SPRINGBANK</t>
  </si>
  <si>
    <t>Z2.7.B.02</t>
  </si>
  <si>
    <t>CANMORE</t>
  </si>
  <si>
    <t>Z2.7.B.03</t>
  </si>
  <si>
    <t>BANFF</t>
  </si>
  <si>
    <t>Z3.1.A.01</t>
  </si>
  <si>
    <t>ROCKY MOUNTAIN HOUSE</t>
  </si>
  <si>
    <t>CENTRAL</t>
  </si>
  <si>
    <t>Z3.1.B.02</t>
  </si>
  <si>
    <t>DRAYTON VALLEY</t>
  </si>
  <si>
    <t>Z3.2.A.01</t>
  </si>
  <si>
    <t>SUNDRE</t>
  </si>
  <si>
    <t>Z3.2.A.02</t>
  </si>
  <si>
    <t>OLDS</t>
  </si>
  <si>
    <t>Z3.2.B.03</t>
  </si>
  <si>
    <t>INNISFAIL</t>
  </si>
  <si>
    <t>Z3.2.C.04</t>
  </si>
  <si>
    <t>RED DEER COUNTY</t>
  </si>
  <si>
    <t>Z3.2.C.05</t>
  </si>
  <si>
    <t>SYLVAN LAKE</t>
  </si>
  <si>
    <t>Z3.3.A.01</t>
  </si>
  <si>
    <t>THREE HILLS/HIGHWAY 21</t>
  </si>
  <si>
    <t>Z3.3.A.02</t>
  </si>
  <si>
    <t>STARLAND COUNTY/DRUMHELLER</t>
  </si>
  <si>
    <t>Z3.3.A.04</t>
  </si>
  <si>
    <t>PLANNING &amp; SPECIAL AREA 2</t>
  </si>
  <si>
    <t>Z3.3.B.03</t>
  </si>
  <si>
    <t>STETTLER &amp; COUNTY</t>
  </si>
  <si>
    <t>Z3.3.B.05</t>
  </si>
  <si>
    <t>CASTOR/CORONATION/CONSORT</t>
  </si>
  <si>
    <t>Z3.4.A.01</t>
  </si>
  <si>
    <t>WETASKIWIN COUNTY</t>
  </si>
  <si>
    <t>Z3.4.B.02</t>
  </si>
  <si>
    <t>PONOKA</t>
  </si>
  <si>
    <t>Z3.4.B.03</t>
  </si>
  <si>
    <t>RIMBEY</t>
  </si>
  <si>
    <t>Z3.4.B.04</t>
  </si>
  <si>
    <t>LACOMBE</t>
  </si>
  <si>
    <t>Z3.5.A.01</t>
  </si>
  <si>
    <t>CAMROSE &amp; COUNTY</t>
  </si>
  <si>
    <t>Z3.5.B.02</t>
  </si>
  <si>
    <t>TOFIELD</t>
  </si>
  <si>
    <t>Z3.5.B.03</t>
  </si>
  <si>
    <t>VIKING</t>
  </si>
  <si>
    <t>Z3.5.B.04</t>
  </si>
  <si>
    <t>FLAGSTAFF COUNTY</t>
  </si>
  <si>
    <t>Z3.5.C.05</t>
  </si>
  <si>
    <t>MD OF PROVOST</t>
  </si>
  <si>
    <t>Z3.5.C.06</t>
  </si>
  <si>
    <t>MD OF WAINWRIGHT</t>
  </si>
  <si>
    <t>Z3.6.A.01</t>
  </si>
  <si>
    <t>LAMONT COUNTY</t>
  </si>
  <si>
    <t>Z3.6.A.02</t>
  </si>
  <si>
    <t>TWO HILLS COUNTY</t>
  </si>
  <si>
    <t>Z3.6.A.03</t>
  </si>
  <si>
    <t>VEGREVILLE/MINBURN COUNTY</t>
  </si>
  <si>
    <t>Z3.6.B.04</t>
  </si>
  <si>
    <t>VERMILION RIVER COUNTY</t>
  </si>
  <si>
    <t>Z3.7.A.01</t>
  </si>
  <si>
    <t>RED DEER - NORTH</t>
  </si>
  <si>
    <t>Z3.7.B.02</t>
  </si>
  <si>
    <t>RED DEER - SW</t>
  </si>
  <si>
    <t>Z3.7.C.03</t>
  </si>
  <si>
    <t>RED DEER - EAST</t>
  </si>
  <si>
    <t>Z4.1.A.01</t>
  </si>
  <si>
    <t>EDMONTON - WOODCROFT EAST</t>
  </si>
  <si>
    <t>EDMONTON</t>
  </si>
  <si>
    <t>Z4.1.B.02</t>
  </si>
  <si>
    <t>EDMONTON - WOODCROFT WEST</t>
  </si>
  <si>
    <t>Z4.1.C.03</t>
  </si>
  <si>
    <t>EDMONTON - JASPER PLACE</t>
  </si>
  <si>
    <t>Z4.1.D.04</t>
  </si>
  <si>
    <t>EDMONTON - WEST JASPER PLACE</t>
  </si>
  <si>
    <t>Z4.2.A.01</t>
  </si>
  <si>
    <t>EDMONTON - CASTLE DOWNS</t>
  </si>
  <si>
    <t>Z4.2.B.02</t>
  </si>
  <si>
    <t>EDMONTON - NORTHGATE</t>
  </si>
  <si>
    <t>Z4.2.C.03</t>
  </si>
  <si>
    <t>EDMONTON - EASTWOOD</t>
  </si>
  <si>
    <t>Z4.2.D.04</t>
  </si>
  <si>
    <t>EDMONTON - ABBOTTSFIELD</t>
  </si>
  <si>
    <t>Z4.2.E.05</t>
  </si>
  <si>
    <t>EDMONTON - NE</t>
  </si>
  <si>
    <t>Z4.3.A.01</t>
  </si>
  <si>
    <t>EDMONTON - BONNIE DOON</t>
  </si>
  <si>
    <t>Z4.3.B.02</t>
  </si>
  <si>
    <t>EDMONTON - MILL WOODS WEST</t>
  </si>
  <si>
    <t>Z4.3.C.03</t>
  </si>
  <si>
    <t>EDMONTON - MILL WOODS SOUTH &amp; EAST</t>
  </si>
  <si>
    <t>Z4.4.A.01</t>
  </si>
  <si>
    <t>EDMONTON - DUGGAN</t>
  </si>
  <si>
    <t>Z4.4.B.02</t>
  </si>
  <si>
    <t>EDMONTON - TWIN BROOKS</t>
  </si>
  <si>
    <t>Z4.4.C.03</t>
  </si>
  <si>
    <t>EDMONTON - RUTHERFORD</t>
  </si>
  <si>
    <t>Z4.5.A.01</t>
  </si>
  <si>
    <t>STURGEON COUNTY WEST</t>
  </si>
  <si>
    <t>Z4.5.B.02</t>
  </si>
  <si>
    <t>STURGEON COUNTY EAST</t>
  </si>
  <si>
    <t>Z4.5.B.03</t>
  </si>
  <si>
    <t>FORT SASKATCHEWAN</t>
  </si>
  <si>
    <t>Z4.6.A.01</t>
  </si>
  <si>
    <t>SHERWOOD PARK</t>
  </si>
  <si>
    <t>Z4.6.B.02</t>
  </si>
  <si>
    <t>STRATHCONA COUNTY EXCLUDING SHERWOOD PARK</t>
  </si>
  <si>
    <t>Z4.7.A.01</t>
  </si>
  <si>
    <t>BEAUMONT</t>
  </si>
  <si>
    <t>Z4.7.A.02</t>
  </si>
  <si>
    <t>LEDUC &amp; DEVON</t>
  </si>
  <si>
    <t>Z4.7.A.03</t>
  </si>
  <si>
    <t>THORSBY</t>
  </si>
  <si>
    <t>Z4.8.A.01</t>
  </si>
  <si>
    <t>STONY PLAIN &amp; SPRUCE GROVE</t>
  </si>
  <si>
    <t>Z4.8.B.02</t>
  </si>
  <si>
    <t>WESTVIEW EXCLUDING STONY PLAIN &amp; SPRUCE GROVE</t>
  </si>
  <si>
    <t>Z4.9.A.01</t>
  </si>
  <si>
    <t>ST. ALBERT</t>
  </si>
  <si>
    <t>Z5.1.A.01</t>
  </si>
  <si>
    <t>JASPER</t>
  </si>
  <si>
    <t>NORTH</t>
  </si>
  <si>
    <t>Z5.1.A.02</t>
  </si>
  <si>
    <t>HINTON</t>
  </si>
  <si>
    <t>Z5.1.A.03</t>
  </si>
  <si>
    <t>EDSON</t>
  </si>
  <si>
    <t>Z5.1.B.04</t>
  </si>
  <si>
    <t>WHITECOURT</t>
  </si>
  <si>
    <t>Z5.1.B.05</t>
  </si>
  <si>
    <t>MAYERTHORPE</t>
  </si>
  <si>
    <t>Z5.1.C.06</t>
  </si>
  <si>
    <t>BARRHEAD</t>
  </si>
  <si>
    <t>Z5.1.C.07</t>
  </si>
  <si>
    <t>WESTLOCK</t>
  </si>
  <si>
    <t>Z5.2.A.01</t>
  </si>
  <si>
    <t>FROG LAKE</t>
  </si>
  <si>
    <t>Z5.2.A.04</t>
  </si>
  <si>
    <t>ST. PAUL</t>
  </si>
  <si>
    <t>Z5.2.A.05</t>
  </si>
  <si>
    <t>SMOKY LAKE</t>
  </si>
  <si>
    <t>Z5.2.B.02</t>
  </si>
  <si>
    <t>COLD LAKE</t>
  </si>
  <si>
    <t>Z5.2.B.03</t>
  </si>
  <si>
    <t>BONNYVILLE</t>
  </si>
  <si>
    <t>Z5.2.C.06</t>
  </si>
  <si>
    <t>BOYLE</t>
  </si>
  <si>
    <t>Z5.2.C.07</t>
  </si>
  <si>
    <t>ATHABASCA</t>
  </si>
  <si>
    <t>Z5.2.C.08</t>
  </si>
  <si>
    <t>LAC LA BICHE</t>
  </si>
  <si>
    <t>Z5.3.A.01</t>
  </si>
  <si>
    <t>GRANDE CACHE</t>
  </si>
  <si>
    <t>Z5.3.A.02</t>
  </si>
  <si>
    <t>FOX CREEK</t>
  </si>
  <si>
    <t>Z5.3.A.03</t>
  </si>
  <si>
    <t>VALLEYVIEW</t>
  </si>
  <si>
    <t>Z5.3.A.05</t>
  </si>
  <si>
    <t>BEAVERLODGE</t>
  </si>
  <si>
    <t>Z5.3.B.04</t>
  </si>
  <si>
    <t>GRANDE PRAIRIE COUNTY</t>
  </si>
  <si>
    <t>Z5.4.A.01</t>
  </si>
  <si>
    <t>SWAN HILLS</t>
  </si>
  <si>
    <t>Z5.4.A.02</t>
  </si>
  <si>
    <t>SLAVE LAKE</t>
  </si>
  <si>
    <t>Z5.4.A.03</t>
  </si>
  <si>
    <t>WABASCA</t>
  </si>
  <si>
    <t>Z5.4.A.07</t>
  </si>
  <si>
    <t>HIGH PRAIRIE</t>
  </si>
  <si>
    <t>Z5.4.B.04</t>
  </si>
  <si>
    <t>HIGH LEVEL</t>
  </si>
  <si>
    <t>Z5.4.B.05</t>
  </si>
  <si>
    <t>MANNING</t>
  </si>
  <si>
    <t>Z5.4.C.06</t>
  </si>
  <si>
    <t>PEACE RIVER</t>
  </si>
  <si>
    <t>Z5.4.D.08</t>
  </si>
  <si>
    <t>FALHER</t>
  </si>
  <si>
    <t>Z5.4.D.09</t>
  </si>
  <si>
    <t>SPIRIT RIVER</t>
  </si>
  <si>
    <t>Z5.4.D.10</t>
  </si>
  <si>
    <t>FAIRVIEW</t>
  </si>
  <si>
    <t>Z5.5.A.01</t>
  </si>
  <si>
    <t>WOOD BUFFALO</t>
  </si>
  <si>
    <t>Z5.6.A.01</t>
  </si>
  <si>
    <t>FORT MCMURRAY</t>
  </si>
  <si>
    <t>Z5.7.A.01</t>
  </si>
  <si>
    <t>CITY OF GRANDE PRAIRIE</t>
  </si>
  <si>
    <t>Dose 1</t>
  </si>
  <si>
    <t>Dose 2</t>
  </si>
  <si>
    <t>Total administered</t>
  </si>
  <si>
    <t>Age group</t>
  </si>
  <si>
    <t>% of population with at least 1 dose</t>
  </si>
  <si>
    <t>% of population fully vaccinated</t>
  </si>
  <si>
    <t>00-11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</si>
  <si>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</si>
  <si>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</si>
  <si>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</si>
  <si>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</si>
  <si>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</si>
  <si>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</si>
  <si>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</si>
  <si>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</si>
  <si>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</si>
  <si>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</si>
  <si>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</si>
  <si>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</si>
  <si>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</si>
  <si>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</si>
  <si>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</si>
  <si>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</si>
  <si>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Unknown</t>
  </si>
  <si>
    <t>NA</t>
  </si>
  <si>
    <t>12+</t>
  </si>
  <si>
    <t>ALL</t>
  </si>
  <si>
    <t>12-14</t>
  </si>
  <si>
    <t>Difference</t>
  </si>
  <si>
    <t>Percentage of Change</t>
  </si>
  <si>
    <t>Increase per day 1</t>
  </si>
  <si>
    <t>Increase per day 2</t>
  </si>
  <si>
    <t>Alberta: percent of population who received at least one dose</t>
  </si>
  <si>
    <t>Alberta: percent of population fully immunized</t>
  </si>
  <si>
    <t>12+ years</t>
  </si>
  <si>
    <t>ALL years</t>
  </si>
  <si>
    <t>Per Pop</t>
  </si>
  <si>
    <t>Per Pop (1)</t>
  </si>
  <si>
    <t>Per Dose</t>
  </si>
  <si>
    <t>Total % 1 Dose</t>
  </si>
  <si>
    <t>Total % 2 Doses</t>
  </si>
  <si>
    <t>At least 1 dose</t>
  </si>
  <si>
    <t>2 doses</t>
  </si>
  <si>
    <t>2019-2020</t>
  </si>
  <si>
    <t>2018-2019</t>
  </si>
  <si>
    <t>2017-2018</t>
  </si>
  <si>
    <t>2016-2017</t>
  </si>
  <si>
    <t>2015-2016</t>
  </si>
  <si>
    <t>Flu Jabs</t>
  </si>
  <si>
    <t>Percent</t>
  </si>
  <si>
    <t>COVID 1 DOSE</t>
  </si>
  <si>
    <t>COVID 2 DOSE</t>
  </si>
  <si>
    <t>3 doses</t>
  </si>
  <si>
    <t>Dose 3</t>
  </si>
  <si>
    <t>Increase per day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</si>
</sst>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dddd\ 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color rgb="FFFF0000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3" fontId="20" fillId="35" borderId="11" xfId="0" applyNumberFormat="1" applyFont="1" applyFill="1" applyBorder="1" applyAlignment="1">
      <alignment horizontal="right" vertical="top" wrapText="1"/>
    </xf>
    <xf numFmtId="3" fontId="20" fillId="34" borderId="11" xfId="0" applyNumberFormat="1" applyFont="1" applyFill="1" applyBorder="1" applyAlignment="1">
      <alignment horizontal="right" vertical="top" wrapText="1"/>
    </xf>
    <xf numFmtId="0" fontId="19" fillId="34" borderId="12" xfId="0" applyFont="1" applyFill="1" applyBorder="1" applyAlignment="1">
      <alignment horizontal="right" wrapText="1"/>
    </xf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2" fontId="0" fillId="0" borderId="0" xfId="0" applyNumberFormat="1"/>
    <xf numFmtId="164" fontId="0" fillId="0" borderId="10" xfId="1" applyNumberFormat="1" applyFont="1" applyBorder="1" applyAlignment="1">
      <alignment wrapText="1"/>
    </xf>
    <xf numFmtId="164" fontId="18" fillId="36" borderId="10" xfId="1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0" fontId="18" fillId="36" borderId="10" xfId="2" applyNumberFormat="1" applyFont="1" applyFill="1" applyBorder="1" applyAlignment="1">
      <alignment horizontal="center"/>
    </xf>
    <xf numFmtId="9" fontId="16" fillId="38" borderId="13" xfId="2" applyFont="1" applyFill="1" applyBorder="1" applyAlignment="1">
      <alignment horizontal="center"/>
    </xf>
    <xf numFmtId="0" fontId="16" fillId="38" borderId="13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vertical="top" wrapText="1"/>
    </xf>
    <xf numFmtId="3" fontId="20" fillId="35" borderId="10" xfId="0" applyNumberFormat="1" applyFont="1" applyFill="1" applyBorder="1" applyAlignment="1">
      <alignment horizontal="right" vertical="top" wrapText="1"/>
    </xf>
    <xf numFmtId="3" fontId="20" fillId="34" borderId="10" xfId="0" applyNumberFormat="1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right" vertical="top" wrapText="1"/>
    </xf>
    <xf numFmtId="165" fontId="20" fillId="35" borderId="10" xfId="2" applyNumberFormat="1" applyFont="1" applyFill="1" applyBorder="1" applyAlignment="1">
      <alignment horizontal="right" vertical="top" wrapText="1"/>
    </xf>
    <xf numFmtId="16" fontId="20" fillId="34" borderId="10" xfId="0" quotePrefix="1" applyNumberFormat="1" applyFont="1" applyFill="1" applyBorder="1" applyAlignment="1">
      <alignment horizontal="right" vertical="top" wrapText="1"/>
    </xf>
    <xf numFmtId="3" fontId="21" fillId="36" borderId="10" xfId="0" applyNumberFormat="1" applyFont="1" applyFill="1" applyBorder="1" applyAlignment="1">
      <alignment horizontal="right" vertical="top" wrapText="1"/>
    </xf>
    <xf numFmtId="165" fontId="21" fillId="36" borderId="10" xfId="2" applyNumberFormat="1" applyFont="1" applyFill="1" applyBorder="1" applyAlignment="1">
      <alignment horizontal="right" vertical="top" wrapText="1"/>
    </xf>
    <xf numFmtId="165" fontId="25" fillId="0" borderId="10" xfId="2" applyNumberFormat="1" applyFont="1" applyFill="1" applyBorder="1" applyAlignment="1">
      <alignment horizontal="right" vertical="top" wrapText="1"/>
    </xf>
    <xf numFmtId="3" fontId="23" fillId="37" borderId="10" xfId="0" applyNumberFormat="1" applyFont="1" applyFill="1" applyBorder="1" applyAlignment="1">
      <alignment horizontal="right" vertical="top" wrapText="1"/>
    </xf>
    <xf numFmtId="10" fontId="16" fillId="0" borderId="0" xfId="2" applyNumberFormat="1" applyFont="1"/>
    <xf numFmtId="166" fontId="16" fillId="33" borderId="0" xfId="0" applyNumberFormat="1" applyFont="1" applyFill="1"/>
    <xf numFmtId="16" fontId="20" fillId="34" borderId="10" xfId="0" applyNumberFormat="1" applyFont="1" applyFill="1" applyBorder="1" applyAlignment="1">
      <alignment horizontal="right" vertical="top" wrapText="1"/>
    </xf>
    <xf numFmtId="0" fontId="20" fillId="35" borderId="15" xfId="0" applyFont="1" applyFill="1" applyBorder="1" applyAlignment="1">
      <alignment horizontal="right" vertical="top" wrapText="1"/>
    </xf>
    <xf numFmtId="0" fontId="21" fillId="36" borderId="10" xfId="0" applyFont="1" applyFill="1" applyBorder="1" applyAlignment="1">
      <alignment horizontal="right" vertical="top" wrapText="1"/>
    </xf>
    <xf numFmtId="16" fontId="21" fillId="36" borderId="10" xfId="0" quotePrefix="1" applyNumberFormat="1" applyFont="1" applyFill="1" applyBorder="1" applyAlignment="1">
      <alignment horizontal="right" vertical="top" wrapText="1"/>
    </xf>
    <xf numFmtId="3" fontId="24" fillId="37" borderId="10" xfId="0" applyNumberFormat="1" applyFont="1" applyFill="1" applyBorder="1" applyAlignment="1">
      <alignment horizontal="right" vertical="top" wrapText="1"/>
    </xf>
    <xf numFmtId="0" fontId="20" fillId="35" borderId="11" xfId="0" applyFont="1" applyFill="1" applyBorder="1" applyAlignment="1">
      <alignment horizontal="right" vertical="top" wrapText="1"/>
    </xf>
    <xf numFmtId="0" fontId="20" fillId="34" borderId="11" xfId="0" applyFont="1" applyFill="1" applyBorder="1" applyAlignment="1">
      <alignment horizontal="right" vertical="top" wrapText="1"/>
    </xf>
    <xf numFmtId="3" fontId="21" fillId="36" borderId="11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right" vertical="top" wrapText="1"/>
    </xf>
    <xf numFmtId="9" fontId="0" fillId="0" borderId="0" xfId="2" applyNumberFormat="1" applyFont="1"/>
    <xf numFmtId="9" fontId="0" fillId="0" borderId="0" xfId="0" applyNumberFormat="1"/>
    <xf numFmtId="0" fontId="19" fillId="36" borderId="12" xfId="0" applyFont="1" applyFill="1" applyBorder="1" applyAlignment="1">
      <alignment horizontal="right" wrapText="1"/>
    </xf>
    <xf numFmtId="0" fontId="20" fillId="36" borderId="11" xfId="0" applyFont="1" applyFill="1" applyBorder="1" applyAlignment="1">
      <alignment horizontal="right" vertical="top" wrapText="1"/>
    </xf>
    <xf numFmtId="3" fontId="20" fillId="36" borderId="11" xfId="0" applyNumberFormat="1" applyFont="1" applyFill="1" applyBorder="1" applyAlignment="1">
      <alignment horizontal="right" vertical="top" wrapText="1"/>
    </xf>
    <xf numFmtId="0" fontId="22" fillId="33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right" wrapText="1"/>
    </xf>
    <xf numFmtId="3" fontId="20" fillId="35" borderId="0" xfId="0" applyNumberFormat="1" applyFont="1" applyFill="1" applyBorder="1" applyAlignment="1">
      <alignment horizontal="right" vertical="top" wrapText="1"/>
    </xf>
    <xf numFmtId="3" fontId="21" fillId="36" borderId="0" xfId="0" applyNumberFormat="1" applyFont="1" applyFill="1" applyBorder="1" applyAlignment="1">
      <alignment horizontal="right" vertical="top" wrapText="1"/>
    </xf>
    <xf numFmtId="16" fontId="20" fillId="34" borderId="11" xfId="0" applyNumberFormat="1" applyFont="1" applyFill="1" applyBorder="1" applyAlignment="1">
      <alignment horizontal="right" vertical="top" wrapText="1"/>
    </xf>
    <xf numFmtId="166" fontId="22" fillId="33" borderId="10" xfId="0" applyNumberFormat="1" applyFont="1" applyFill="1" applyBorder="1" applyAlignment="1">
      <alignment horizontal="center"/>
    </xf>
    <xf numFmtId="166" fontId="22" fillId="33" borderId="0" xfId="0" applyNumberFormat="1" applyFont="1" applyFill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4" xr:uid="{3A68B751-C685-4F26-AAAA-59BB8ABC1B04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8"/>
  <sheetViews>
    <sheetView topLeftCell="A7" zoomScale="115" zoomScaleNormal="115" workbookViewId="0">
      <selection activeCell="O35" sqref="O35"/>
    </sheetView>
  </sheetViews>
  <sheetFormatPr defaultRowHeight="14.5" x14ac:dyDescent="0.35"/>
  <cols>
    <col min="1" max="1" width="9.7265625" bestFit="1" customWidth="1"/>
    <col min="2" max="2" width="11.90625" bestFit="1" customWidth="1"/>
    <col min="3" max="3" width="12.08984375" bestFit="1" customWidth="1"/>
    <col min="4" max="4" width="32.7265625" bestFit="1" customWidth="1"/>
    <col min="5" max="5" width="48" bestFit="1" customWidth="1"/>
    <col min="6" max="6" width="15.6328125" customWidth="1"/>
    <col min="7" max="7" width="16.1796875" customWidth="1"/>
    <col min="8" max="8" width="19.26953125" customWidth="1"/>
    <col min="9" max="9" width="14.26953125" customWidth="1"/>
    <col min="10" max="10" width="47" bestFit="1" customWidth="1"/>
  </cols>
  <sheetData>
    <row r="1" spans="1:13" s="8" customFormat="1" ht="67" customHeigh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315</v>
      </c>
      <c r="I1" s="6" t="s">
        <v>316</v>
      </c>
      <c r="J1" s="6" t="s">
        <v>7</v>
      </c>
      <c r="K1" s="6" t="s">
        <v>8</v>
      </c>
    </row>
    <row r="2" spans="1:13" x14ac:dyDescent="0.35">
      <c r="A2" s="6" t="s">
        <v>9</v>
      </c>
      <c r="B2" s="6" t="s">
        <v>10</v>
      </c>
      <c r="C2" s="6">
        <v>486</v>
      </c>
      <c r="D2" s="6">
        <v>288</v>
      </c>
      <c r="E2" s="6">
        <v>59.2</v>
      </c>
      <c r="F2" s="6">
        <v>234</v>
      </c>
      <c r="G2" s="6">
        <v>48.1</v>
      </c>
      <c r="H2" s="6">
        <v>76.3</v>
      </c>
      <c r="I2" s="6">
        <v>64.5</v>
      </c>
      <c r="J2" s="6" t="s">
        <v>11</v>
      </c>
      <c r="K2" s="6" t="s">
        <v>12</v>
      </c>
      <c r="M2" s="9">
        <f>D2/C2</f>
        <v>0.59259259259259256</v>
      </c>
    </row>
    <row r="3" spans="1:13" x14ac:dyDescent="0.35">
      <c r="A3" s="6" t="s">
        <v>9</v>
      </c>
      <c r="B3" s="6" t="s">
        <v>317</v>
      </c>
      <c r="C3" s="6">
        <v>5615</v>
      </c>
      <c r="D3" s="6">
        <v>4192</v>
      </c>
      <c r="E3" s="6">
        <v>74.7</v>
      </c>
      <c r="F3" s="6">
        <v>3782</v>
      </c>
      <c r="G3" s="6">
        <v>67.400000000000006</v>
      </c>
      <c r="H3" s="6">
        <v>83.2</v>
      </c>
      <c r="I3" s="6">
        <v>74</v>
      </c>
      <c r="J3" s="6" t="s">
        <v>11</v>
      </c>
      <c r="K3" s="6" t="s">
        <v>12</v>
      </c>
      <c r="M3" s="9">
        <f t="shared" ref="M3:M66" si="0">D3/C3</f>
        <v>0.74657168299198573</v>
      </c>
    </row>
    <row r="4" spans="1:13" x14ac:dyDescent="0.35">
      <c r="A4" s="6" t="s">
        <v>9</v>
      </c>
      <c r="B4" s="6" t="s">
        <v>13</v>
      </c>
      <c r="C4" s="6">
        <v>1304</v>
      </c>
      <c r="D4" s="6">
        <v>790</v>
      </c>
      <c r="E4" s="6">
        <v>60.6</v>
      </c>
      <c r="F4" s="6">
        <v>628</v>
      </c>
      <c r="G4" s="6">
        <v>48.2</v>
      </c>
      <c r="H4" s="6">
        <v>74.900000000000006</v>
      </c>
      <c r="I4" s="6">
        <v>63.3</v>
      </c>
      <c r="J4" s="6" t="s">
        <v>11</v>
      </c>
      <c r="K4" s="6" t="s">
        <v>12</v>
      </c>
      <c r="M4" s="9">
        <f t="shared" si="0"/>
        <v>0.60582822085889576</v>
      </c>
    </row>
    <row r="5" spans="1:13" x14ac:dyDescent="0.35">
      <c r="A5" s="6" t="s">
        <v>9</v>
      </c>
      <c r="B5" s="6" t="s">
        <v>14</v>
      </c>
      <c r="C5" s="6">
        <v>1622</v>
      </c>
      <c r="D5" s="6">
        <v>1177</v>
      </c>
      <c r="E5" s="6">
        <v>72.599999999999994</v>
      </c>
      <c r="F5" s="6">
        <v>1070</v>
      </c>
      <c r="G5" s="6">
        <v>66</v>
      </c>
      <c r="H5" s="6">
        <v>83.2</v>
      </c>
      <c r="I5" s="6">
        <v>75.599999999999994</v>
      </c>
      <c r="J5" s="6" t="s">
        <v>11</v>
      </c>
      <c r="K5" s="6" t="s">
        <v>12</v>
      </c>
      <c r="M5" s="9">
        <f t="shared" si="0"/>
        <v>0.72564734895191119</v>
      </c>
    </row>
    <row r="6" spans="1:13" x14ac:dyDescent="0.35">
      <c r="A6" s="6" t="s">
        <v>9</v>
      </c>
      <c r="B6" s="6" t="s">
        <v>15</v>
      </c>
      <c r="C6" s="6">
        <v>1599</v>
      </c>
      <c r="D6" s="6">
        <v>1393</v>
      </c>
      <c r="E6" s="6">
        <v>87.1</v>
      </c>
      <c r="F6" s="6">
        <v>1326</v>
      </c>
      <c r="G6" s="6">
        <v>82.9</v>
      </c>
      <c r="H6" s="6">
        <v>92</v>
      </c>
      <c r="I6" s="6">
        <v>88.4</v>
      </c>
      <c r="J6" s="6" t="s">
        <v>11</v>
      </c>
      <c r="K6" s="6" t="s">
        <v>12</v>
      </c>
      <c r="M6" s="9">
        <f t="shared" si="0"/>
        <v>0.87116948092557844</v>
      </c>
    </row>
    <row r="7" spans="1:13" x14ac:dyDescent="0.35">
      <c r="A7" s="6" t="s">
        <v>9</v>
      </c>
      <c r="B7" s="6" t="s">
        <v>16</v>
      </c>
      <c r="C7" s="6">
        <v>604</v>
      </c>
      <c r="D7" s="6">
        <v>527</v>
      </c>
      <c r="E7" s="6">
        <v>87.3</v>
      </c>
      <c r="F7" s="6">
        <v>514</v>
      </c>
      <c r="G7" s="6">
        <v>85.2</v>
      </c>
      <c r="H7" s="6">
        <v>92.4</v>
      </c>
      <c r="I7" s="6">
        <v>90.6</v>
      </c>
      <c r="J7" s="6" t="s">
        <v>11</v>
      </c>
      <c r="K7" s="6" t="s">
        <v>12</v>
      </c>
      <c r="M7" s="9">
        <f t="shared" si="0"/>
        <v>0.87251655629139069</v>
      </c>
    </row>
    <row r="8" spans="1:13" x14ac:dyDescent="0.35">
      <c r="A8" s="6" t="s">
        <v>9</v>
      </c>
      <c r="B8" s="6" t="s">
        <v>318</v>
      </c>
      <c r="C8" s="6">
        <v>6280</v>
      </c>
      <c r="D8" s="6">
        <v>4192</v>
      </c>
      <c r="E8" s="6">
        <v>66.7</v>
      </c>
      <c r="F8" s="6">
        <v>3782</v>
      </c>
      <c r="G8" s="6">
        <v>60.2</v>
      </c>
      <c r="H8" s="6">
        <v>70.8</v>
      </c>
      <c r="I8" s="6">
        <v>62.9</v>
      </c>
      <c r="J8" s="6" t="s">
        <v>11</v>
      </c>
      <c r="K8" s="6" t="s">
        <v>12</v>
      </c>
      <c r="M8" s="9">
        <f t="shared" si="0"/>
        <v>0.66751592356687894</v>
      </c>
    </row>
    <row r="9" spans="1:13" x14ac:dyDescent="0.35">
      <c r="A9" s="6" t="s">
        <v>17</v>
      </c>
      <c r="B9" s="6" t="s">
        <v>10</v>
      </c>
      <c r="C9" s="6">
        <v>779</v>
      </c>
      <c r="D9" s="6">
        <v>551</v>
      </c>
      <c r="E9" s="6">
        <v>70.8</v>
      </c>
      <c r="F9" s="6">
        <v>415</v>
      </c>
      <c r="G9" s="6">
        <v>53.3</v>
      </c>
      <c r="H9" s="6">
        <v>76.3</v>
      </c>
      <c r="I9" s="6">
        <v>64.5</v>
      </c>
      <c r="J9" s="6" t="s">
        <v>18</v>
      </c>
      <c r="K9" s="6" t="s">
        <v>12</v>
      </c>
      <c r="M9" s="9">
        <f t="shared" si="0"/>
        <v>0.70731707317073167</v>
      </c>
    </row>
    <row r="10" spans="1:13" x14ac:dyDescent="0.35">
      <c r="A10" s="6" t="s">
        <v>17</v>
      </c>
      <c r="B10" s="6" t="s">
        <v>317</v>
      </c>
      <c r="C10" s="6">
        <v>7177</v>
      </c>
      <c r="D10" s="6">
        <v>5728</v>
      </c>
      <c r="E10" s="6">
        <v>79.8</v>
      </c>
      <c r="F10" s="6">
        <v>5037</v>
      </c>
      <c r="G10" s="6">
        <v>70.2</v>
      </c>
      <c r="H10" s="6">
        <v>83.2</v>
      </c>
      <c r="I10" s="6">
        <v>74</v>
      </c>
      <c r="J10" s="6" t="s">
        <v>18</v>
      </c>
      <c r="K10" s="6" t="s">
        <v>12</v>
      </c>
      <c r="M10" s="9">
        <f t="shared" si="0"/>
        <v>0.79810505782360319</v>
      </c>
    </row>
    <row r="11" spans="1:13" x14ac:dyDescent="0.35">
      <c r="A11" s="6" t="s">
        <v>17</v>
      </c>
      <c r="B11" s="6" t="s">
        <v>13</v>
      </c>
      <c r="C11" s="6">
        <v>1962</v>
      </c>
      <c r="D11" s="6">
        <v>1381</v>
      </c>
      <c r="E11" s="6">
        <v>70.400000000000006</v>
      </c>
      <c r="F11" s="6">
        <v>1083</v>
      </c>
      <c r="G11" s="6">
        <v>55.2</v>
      </c>
      <c r="H11" s="6">
        <v>74.900000000000006</v>
      </c>
      <c r="I11" s="6">
        <v>63.3</v>
      </c>
      <c r="J11" s="6" t="s">
        <v>18</v>
      </c>
      <c r="K11" s="6" t="s">
        <v>12</v>
      </c>
      <c r="M11" s="9">
        <f t="shared" si="0"/>
        <v>0.7038735983690112</v>
      </c>
    </row>
    <row r="12" spans="1:13" x14ac:dyDescent="0.35">
      <c r="A12" s="6" t="s">
        <v>17</v>
      </c>
      <c r="B12" s="6" t="s">
        <v>14</v>
      </c>
      <c r="C12" s="6">
        <v>1946</v>
      </c>
      <c r="D12" s="6">
        <v>1531</v>
      </c>
      <c r="E12" s="6">
        <v>78.7</v>
      </c>
      <c r="F12" s="6">
        <v>1359</v>
      </c>
      <c r="G12" s="6">
        <v>69.8</v>
      </c>
      <c r="H12" s="6">
        <v>83.2</v>
      </c>
      <c r="I12" s="6">
        <v>75.599999999999994</v>
      </c>
      <c r="J12" s="6" t="s">
        <v>18</v>
      </c>
      <c r="K12" s="6" t="s">
        <v>12</v>
      </c>
      <c r="M12" s="9">
        <f t="shared" si="0"/>
        <v>0.78674203494347383</v>
      </c>
    </row>
    <row r="13" spans="1:13" x14ac:dyDescent="0.35">
      <c r="A13" s="6" t="s">
        <v>17</v>
      </c>
      <c r="B13" s="6" t="s">
        <v>15</v>
      </c>
      <c r="C13" s="6">
        <v>1706</v>
      </c>
      <c r="D13" s="6">
        <v>1496</v>
      </c>
      <c r="E13" s="6">
        <v>87.7</v>
      </c>
      <c r="F13" s="6">
        <v>1432</v>
      </c>
      <c r="G13" s="6">
        <v>83.9</v>
      </c>
      <c r="H13" s="6">
        <v>92</v>
      </c>
      <c r="I13" s="6">
        <v>88.4</v>
      </c>
      <c r="J13" s="6" t="s">
        <v>18</v>
      </c>
      <c r="K13" s="6" t="s">
        <v>12</v>
      </c>
      <c r="M13" s="9">
        <f t="shared" si="0"/>
        <v>0.87690504103165301</v>
      </c>
    </row>
    <row r="14" spans="1:13" x14ac:dyDescent="0.35">
      <c r="A14" s="6" t="s">
        <v>17</v>
      </c>
      <c r="B14" s="6" t="s">
        <v>16</v>
      </c>
      <c r="C14" s="6">
        <v>784</v>
      </c>
      <c r="D14" s="6">
        <v>744</v>
      </c>
      <c r="E14" s="6">
        <v>94.9</v>
      </c>
      <c r="F14" s="6">
        <v>731</v>
      </c>
      <c r="G14" s="6">
        <v>93.3</v>
      </c>
      <c r="H14" s="6">
        <v>92.4</v>
      </c>
      <c r="I14" s="6">
        <v>90.6</v>
      </c>
      <c r="J14" s="6" t="s">
        <v>18</v>
      </c>
      <c r="K14" s="6" t="s">
        <v>12</v>
      </c>
      <c r="M14" s="9">
        <f t="shared" si="0"/>
        <v>0.94897959183673475</v>
      </c>
    </row>
    <row r="15" spans="1:13" x14ac:dyDescent="0.35">
      <c r="A15" s="6" t="s">
        <v>17</v>
      </c>
      <c r="B15" s="6" t="s">
        <v>318</v>
      </c>
      <c r="C15" s="6">
        <v>8344</v>
      </c>
      <c r="D15" s="6">
        <v>5728</v>
      </c>
      <c r="E15" s="6">
        <v>68.7</v>
      </c>
      <c r="F15" s="6">
        <v>5037</v>
      </c>
      <c r="G15" s="6">
        <v>60.4</v>
      </c>
      <c r="H15" s="6">
        <v>70.8</v>
      </c>
      <c r="I15" s="6">
        <v>62.9</v>
      </c>
      <c r="J15" s="6" t="s">
        <v>18</v>
      </c>
      <c r="K15" s="6" t="s">
        <v>12</v>
      </c>
      <c r="M15" s="9">
        <f t="shared" si="0"/>
        <v>0.6864813039309684</v>
      </c>
    </row>
    <row r="16" spans="1:13" x14ac:dyDescent="0.35">
      <c r="A16" s="6" t="s">
        <v>19</v>
      </c>
      <c r="B16" s="6" t="s">
        <v>10</v>
      </c>
      <c r="C16" s="6">
        <v>677</v>
      </c>
      <c r="D16" s="6">
        <v>338</v>
      </c>
      <c r="E16" s="6">
        <v>50</v>
      </c>
      <c r="F16" s="6">
        <v>279</v>
      </c>
      <c r="G16" s="6">
        <v>41.2</v>
      </c>
      <c r="H16" s="6">
        <v>76.3</v>
      </c>
      <c r="I16" s="6">
        <v>64.5</v>
      </c>
      <c r="J16" s="6" t="s">
        <v>20</v>
      </c>
      <c r="K16" s="6" t="s">
        <v>12</v>
      </c>
      <c r="M16" s="9">
        <f t="shared" si="0"/>
        <v>0.49926144756277696</v>
      </c>
    </row>
    <row r="17" spans="1:13" x14ac:dyDescent="0.35">
      <c r="A17" s="6" t="s">
        <v>19</v>
      </c>
      <c r="B17" s="6" t="s">
        <v>317</v>
      </c>
      <c r="C17" s="6">
        <v>5553</v>
      </c>
      <c r="D17" s="6">
        <v>3543</v>
      </c>
      <c r="E17" s="6">
        <v>63.8</v>
      </c>
      <c r="F17" s="6">
        <v>3139</v>
      </c>
      <c r="G17" s="6">
        <v>56.5</v>
      </c>
      <c r="H17" s="6">
        <v>83.2</v>
      </c>
      <c r="I17" s="6">
        <v>74</v>
      </c>
      <c r="J17" s="6" t="s">
        <v>20</v>
      </c>
      <c r="K17" s="6" t="s">
        <v>12</v>
      </c>
      <c r="M17" s="9">
        <f t="shared" si="0"/>
        <v>0.63803349540788767</v>
      </c>
    </row>
    <row r="18" spans="1:13" x14ac:dyDescent="0.35">
      <c r="A18" s="6" t="s">
        <v>19</v>
      </c>
      <c r="B18" s="6" t="s">
        <v>13</v>
      </c>
      <c r="C18" s="6">
        <v>1696</v>
      </c>
      <c r="D18" s="6">
        <v>807</v>
      </c>
      <c r="E18" s="6">
        <v>47.6</v>
      </c>
      <c r="F18" s="6">
        <v>657</v>
      </c>
      <c r="G18" s="6">
        <v>38.700000000000003</v>
      </c>
      <c r="H18" s="6">
        <v>74.900000000000006</v>
      </c>
      <c r="I18" s="6">
        <v>63.3</v>
      </c>
      <c r="J18" s="6" t="s">
        <v>20</v>
      </c>
      <c r="K18" s="6" t="s">
        <v>12</v>
      </c>
      <c r="M18" s="9">
        <f t="shared" si="0"/>
        <v>0.47582547169811323</v>
      </c>
    </row>
    <row r="19" spans="1:13" x14ac:dyDescent="0.35">
      <c r="A19" s="6" t="s">
        <v>19</v>
      </c>
      <c r="B19" s="6" t="s">
        <v>14</v>
      </c>
      <c r="C19" s="6">
        <v>1458</v>
      </c>
      <c r="D19" s="6">
        <v>971</v>
      </c>
      <c r="E19" s="6">
        <v>66.599999999999994</v>
      </c>
      <c r="F19" s="6">
        <v>845</v>
      </c>
      <c r="G19" s="6">
        <v>57.9</v>
      </c>
      <c r="H19" s="6">
        <v>83.2</v>
      </c>
      <c r="I19" s="6">
        <v>75.599999999999994</v>
      </c>
      <c r="J19" s="6" t="s">
        <v>20</v>
      </c>
      <c r="K19" s="6" t="s">
        <v>12</v>
      </c>
      <c r="M19" s="9">
        <f t="shared" si="0"/>
        <v>0.66598079561042522</v>
      </c>
    </row>
    <row r="20" spans="1:13" x14ac:dyDescent="0.35">
      <c r="A20" s="6" t="s">
        <v>19</v>
      </c>
      <c r="B20" s="6" t="s">
        <v>15</v>
      </c>
      <c r="C20" s="6">
        <v>1196</v>
      </c>
      <c r="D20" s="6">
        <v>974</v>
      </c>
      <c r="E20" s="6">
        <v>81.5</v>
      </c>
      <c r="F20" s="6">
        <v>926</v>
      </c>
      <c r="G20" s="6">
        <v>77.400000000000006</v>
      </c>
      <c r="H20" s="6">
        <v>92</v>
      </c>
      <c r="I20" s="6">
        <v>88.4</v>
      </c>
      <c r="J20" s="6" t="s">
        <v>20</v>
      </c>
      <c r="K20" s="6" t="s">
        <v>12</v>
      </c>
      <c r="M20" s="9">
        <f t="shared" si="0"/>
        <v>0.81438127090301005</v>
      </c>
    </row>
    <row r="21" spans="1:13" x14ac:dyDescent="0.35">
      <c r="A21" s="6" t="s">
        <v>19</v>
      </c>
      <c r="B21" s="6" t="s">
        <v>16</v>
      </c>
      <c r="C21" s="6">
        <v>526</v>
      </c>
      <c r="D21" s="6">
        <v>444</v>
      </c>
      <c r="E21" s="6">
        <v>84.4</v>
      </c>
      <c r="F21" s="6">
        <v>426</v>
      </c>
      <c r="G21" s="6">
        <v>80.900000000000006</v>
      </c>
      <c r="H21" s="6">
        <v>92.4</v>
      </c>
      <c r="I21" s="6">
        <v>90.6</v>
      </c>
      <c r="J21" s="6" t="s">
        <v>20</v>
      </c>
      <c r="K21" s="6" t="s">
        <v>12</v>
      </c>
      <c r="M21" s="9">
        <f t="shared" si="0"/>
        <v>0.844106463878327</v>
      </c>
    </row>
    <row r="22" spans="1:13" x14ac:dyDescent="0.35">
      <c r="A22" s="6" t="s">
        <v>19</v>
      </c>
      <c r="B22" s="6" t="s">
        <v>318</v>
      </c>
      <c r="C22" s="6">
        <v>6753</v>
      </c>
      <c r="D22" s="6">
        <v>3543</v>
      </c>
      <c r="E22" s="6">
        <v>52.5</v>
      </c>
      <c r="F22" s="6">
        <v>3139</v>
      </c>
      <c r="G22" s="6">
        <v>46.5</v>
      </c>
      <c r="H22" s="6">
        <v>70.8</v>
      </c>
      <c r="I22" s="6">
        <v>62.9</v>
      </c>
      <c r="J22" s="6" t="s">
        <v>20</v>
      </c>
      <c r="K22" s="6" t="s">
        <v>12</v>
      </c>
      <c r="M22" s="9">
        <f t="shared" si="0"/>
        <v>0.52465570857396715</v>
      </c>
    </row>
    <row r="23" spans="1:13" x14ac:dyDescent="0.35">
      <c r="A23" s="6" t="s">
        <v>21</v>
      </c>
      <c r="B23" s="6" t="s">
        <v>10</v>
      </c>
      <c r="C23" s="6">
        <v>2211</v>
      </c>
      <c r="D23" s="6">
        <v>1515</v>
      </c>
      <c r="E23" s="6">
        <v>68.5</v>
      </c>
      <c r="F23" s="6">
        <v>1131</v>
      </c>
      <c r="G23" s="6">
        <v>51.2</v>
      </c>
      <c r="H23" s="6">
        <v>76.3</v>
      </c>
      <c r="I23" s="6">
        <v>64.5</v>
      </c>
      <c r="J23" s="6" t="s">
        <v>22</v>
      </c>
      <c r="K23" s="6" t="s">
        <v>12</v>
      </c>
      <c r="M23" s="9">
        <f t="shared" si="0"/>
        <v>0.68521031207598371</v>
      </c>
    </row>
    <row r="24" spans="1:13" x14ac:dyDescent="0.35">
      <c r="A24" s="6" t="s">
        <v>21</v>
      </c>
      <c r="B24" s="6" t="s">
        <v>317</v>
      </c>
      <c r="C24" s="6">
        <v>13462</v>
      </c>
      <c r="D24" s="6">
        <v>10236</v>
      </c>
      <c r="E24" s="6">
        <v>76</v>
      </c>
      <c r="F24" s="6">
        <v>8587</v>
      </c>
      <c r="G24" s="6">
        <v>63.8</v>
      </c>
      <c r="H24" s="6">
        <v>83.2</v>
      </c>
      <c r="I24" s="6">
        <v>74</v>
      </c>
      <c r="J24" s="6" t="s">
        <v>22</v>
      </c>
      <c r="K24" s="6" t="s">
        <v>12</v>
      </c>
      <c r="M24" s="9">
        <f t="shared" si="0"/>
        <v>0.76036250185707921</v>
      </c>
    </row>
    <row r="25" spans="1:13" x14ac:dyDescent="0.35">
      <c r="A25" s="6" t="s">
        <v>21</v>
      </c>
      <c r="B25" s="6" t="s">
        <v>13</v>
      </c>
      <c r="C25" s="6">
        <v>4130</v>
      </c>
      <c r="D25" s="6">
        <v>2747</v>
      </c>
      <c r="E25" s="6">
        <v>66.5</v>
      </c>
      <c r="F25" s="6">
        <v>2082</v>
      </c>
      <c r="G25" s="6">
        <v>50.4</v>
      </c>
      <c r="H25" s="6">
        <v>74.900000000000006</v>
      </c>
      <c r="I25" s="6">
        <v>63.3</v>
      </c>
      <c r="J25" s="6" t="s">
        <v>22</v>
      </c>
      <c r="K25" s="6" t="s">
        <v>12</v>
      </c>
      <c r="M25" s="9">
        <f t="shared" si="0"/>
        <v>0.66513317191283294</v>
      </c>
    </row>
    <row r="26" spans="1:13" x14ac:dyDescent="0.35">
      <c r="A26" s="6" t="s">
        <v>21</v>
      </c>
      <c r="B26" s="6" t="s">
        <v>14</v>
      </c>
      <c r="C26" s="6">
        <v>3363</v>
      </c>
      <c r="D26" s="6">
        <v>2671</v>
      </c>
      <c r="E26" s="6">
        <v>79.400000000000006</v>
      </c>
      <c r="F26" s="6">
        <v>2263</v>
      </c>
      <c r="G26" s="6">
        <v>67.3</v>
      </c>
      <c r="H26" s="6">
        <v>83.2</v>
      </c>
      <c r="I26" s="6">
        <v>75.599999999999994</v>
      </c>
      <c r="J26" s="6" t="s">
        <v>22</v>
      </c>
      <c r="K26" s="6" t="s">
        <v>12</v>
      </c>
      <c r="M26" s="9">
        <f t="shared" si="0"/>
        <v>0.79423134106452575</v>
      </c>
    </row>
    <row r="27" spans="1:13" x14ac:dyDescent="0.35">
      <c r="A27" s="6" t="s">
        <v>21</v>
      </c>
      <c r="B27" s="6" t="s">
        <v>15</v>
      </c>
      <c r="C27" s="6">
        <v>2501</v>
      </c>
      <c r="D27" s="6">
        <v>2131</v>
      </c>
      <c r="E27" s="6">
        <v>85.2</v>
      </c>
      <c r="F27" s="6">
        <v>2026</v>
      </c>
      <c r="G27" s="6">
        <v>81</v>
      </c>
      <c r="H27" s="6">
        <v>92</v>
      </c>
      <c r="I27" s="6">
        <v>88.4</v>
      </c>
      <c r="J27" s="6" t="s">
        <v>22</v>
      </c>
      <c r="K27" s="6" t="s">
        <v>12</v>
      </c>
      <c r="M27" s="9">
        <f t="shared" si="0"/>
        <v>0.85205917632946826</v>
      </c>
    </row>
    <row r="28" spans="1:13" x14ac:dyDescent="0.35">
      <c r="A28" s="6" t="s">
        <v>21</v>
      </c>
      <c r="B28" s="6" t="s">
        <v>16</v>
      </c>
      <c r="C28" s="6">
        <v>1258</v>
      </c>
      <c r="D28" s="6">
        <v>1086</v>
      </c>
      <c r="E28" s="6">
        <v>86.4</v>
      </c>
      <c r="F28" s="6">
        <v>1037</v>
      </c>
      <c r="G28" s="6">
        <v>82.5</v>
      </c>
      <c r="H28" s="6">
        <v>92.4</v>
      </c>
      <c r="I28" s="6">
        <v>90.6</v>
      </c>
      <c r="J28" s="6" t="s">
        <v>22</v>
      </c>
      <c r="K28" s="6" t="s">
        <v>12</v>
      </c>
      <c r="M28" s="9">
        <f t="shared" si="0"/>
        <v>0.86327503974562803</v>
      </c>
    </row>
    <row r="29" spans="1:13" x14ac:dyDescent="0.35">
      <c r="A29" s="6" t="s">
        <v>21</v>
      </c>
      <c r="B29" s="6" t="s">
        <v>318</v>
      </c>
      <c r="C29" s="6">
        <v>16595</v>
      </c>
      <c r="D29" s="6">
        <v>10236</v>
      </c>
      <c r="E29" s="6">
        <v>61.7</v>
      </c>
      <c r="F29" s="6">
        <v>8587</v>
      </c>
      <c r="G29" s="6">
        <v>51.7</v>
      </c>
      <c r="H29" s="6">
        <v>70.8</v>
      </c>
      <c r="I29" s="6">
        <v>62.9</v>
      </c>
      <c r="J29" s="6" t="s">
        <v>22</v>
      </c>
      <c r="K29" s="6" t="s">
        <v>12</v>
      </c>
      <c r="M29" s="9">
        <f t="shared" si="0"/>
        <v>0.61681229285929495</v>
      </c>
    </row>
    <row r="30" spans="1:13" x14ac:dyDescent="0.35">
      <c r="A30" s="6" t="s">
        <v>23</v>
      </c>
      <c r="B30" s="6" t="s">
        <v>10</v>
      </c>
      <c r="C30" s="6">
        <v>3120</v>
      </c>
      <c r="D30" s="6">
        <v>1478</v>
      </c>
      <c r="E30" s="6">
        <v>47.4</v>
      </c>
      <c r="F30" s="6">
        <v>1192</v>
      </c>
      <c r="G30" s="6">
        <v>38.200000000000003</v>
      </c>
      <c r="H30" s="6">
        <v>76.3</v>
      </c>
      <c r="I30" s="6">
        <v>64.5</v>
      </c>
      <c r="J30" s="6" t="s">
        <v>24</v>
      </c>
      <c r="K30" s="6" t="s">
        <v>12</v>
      </c>
      <c r="M30" s="9">
        <f t="shared" si="0"/>
        <v>0.4737179487179487</v>
      </c>
    </row>
    <row r="31" spans="1:13" x14ac:dyDescent="0.35">
      <c r="A31" s="6" t="s">
        <v>23</v>
      </c>
      <c r="B31" s="6" t="s">
        <v>317</v>
      </c>
      <c r="C31" s="6">
        <v>20593</v>
      </c>
      <c r="D31" s="6">
        <v>13483</v>
      </c>
      <c r="E31" s="6">
        <v>65.5</v>
      </c>
      <c r="F31" s="6">
        <v>11895</v>
      </c>
      <c r="G31" s="6">
        <v>57.8</v>
      </c>
      <c r="H31" s="6">
        <v>83.2</v>
      </c>
      <c r="I31" s="6">
        <v>74</v>
      </c>
      <c r="J31" s="6" t="s">
        <v>24</v>
      </c>
      <c r="K31" s="6" t="s">
        <v>12</v>
      </c>
      <c r="M31" s="9">
        <f t="shared" si="0"/>
        <v>0.6547370465692226</v>
      </c>
    </row>
    <row r="32" spans="1:13" x14ac:dyDescent="0.35">
      <c r="A32" s="6" t="s">
        <v>23</v>
      </c>
      <c r="B32" s="6" t="s">
        <v>13</v>
      </c>
      <c r="C32" s="6">
        <v>6985</v>
      </c>
      <c r="D32" s="6">
        <v>3781</v>
      </c>
      <c r="E32" s="6">
        <v>54.1</v>
      </c>
      <c r="F32" s="6">
        <v>3076</v>
      </c>
      <c r="G32" s="6">
        <v>44</v>
      </c>
      <c r="H32" s="6">
        <v>74.900000000000006</v>
      </c>
      <c r="I32" s="6">
        <v>63.3</v>
      </c>
      <c r="J32" s="6" t="s">
        <v>24</v>
      </c>
      <c r="K32" s="6" t="s">
        <v>12</v>
      </c>
      <c r="M32" s="9">
        <f t="shared" si="0"/>
        <v>0.54130279169649254</v>
      </c>
    </row>
    <row r="33" spans="1:13" x14ac:dyDescent="0.35">
      <c r="A33" s="6" t="s">
        <v>23</v>
      </c>
      <c r="B33" s="6" t="s">
        <v>14</v>
      </c>
      <c r="C33" s="6">
        <v>5579</v>
      </c>
      <c r="D33" s="6">
        <v>3949</v>
      </c>
      <c r="E33" s="6">
        <v>70.8</v>
      </c>
      <c r="F33" s="6">
        <v>3473</v>
      </c>
      <c r="G33" s="6">
        <v>62.2</v>
      </c>
      <c r="H33" s="6">
        <v>83.2</v>
      </c>
      <c r="I33" s="6">
        <v>75.599999999999994</v>
      </c>
      <c r="J33" s="6" t="s">
        <v>24</v>
      </c>
      <c r="K33" s="6" t="s">
        <v>12</v>
      </c>
      <c r="M33" s="9">
        <f t="shared" si="0"/>
        <v>0.70783294497221727</v>
      </c>
    </row>
    <row r="34" spans="1:13" x14ac:dyDescent="0.35">
      <c r="A34" s="6" t="s">
        <v>23</v>
      </c>
      <c r="B34" s="6" t="s">
        <v>15</v>
      </c>
      <c r="C34" s="6">
        <v>3586</v>
      </c>
      <c r="D34" s="6">
        <v>3046</v>
      </c>
      <c r="E34" s="6">
        <v>84.9</v>
      </c>
      <c r="F34" s="6">
        <v>2959</v>
      </c>
      <c r="G34" s="6">
        <v>82.5</v>
      </c>
      <c r="H34" s="6">
        <v>92</v>
      </c>
      <c r="I34" s="6">
        <v>88.4</v>
      </c>
      <c r="J34" s="6" t="s">
        <v>24</v>
      </c>
      <c r="K34" s="6" t="s">
        <v>12</v>
      </c>
      <c r="M34" s="9">
        <f t="shared" si="0"/>
        <v>0.84941438929168989</v>
      </c>
    </row>
    <row r="35" spans="1:13" x14ac:dyDescent="0.35">
      <c r="A35" s="6" t="s">
        <v>23</v>
      </c>
      <c r="B35" s="6" t="s">
        <v>16</v>
      </c>
      <c r="C35" s="6">
        <v>1323</v>
      </c>
      <c r="D35" s="6">
        <v>1154</v>
      </c>
      <c r="E35" s="6">
        <v>87.2</v>
      </c>
      <c r="F35" s="6">
        <v>1147</v>
      </c>
      <c r="G35" s="6">
        <v>86.7</v>
      </c>
      <c r="H35" s="6">
        <v>92.4</v>
      </c>
      <c r="I35" s="6">
        <v>90.6</v>
      </c>
      <c r="J35" s="6" t="s">
        <v>24</v>
      </c>
      <c r="K35" s="6" t="s">
        <v>12</v>
      </c>
      <c r="M35" s="9">
        <f t="shared" si="0"/>
        <v>0.87226001511715801</v>
      </c>
    </row>
    <row r="36" spans="1:13" x14ac:dyDescent="0.35">
      <c r="A36" s="6" t="s">
        <v>23</v>
      </c>
      <c r="B36" s="6" t="s">
        <v>318</v>
      </c>
      <c r="C36" s="6">
        <v>25820</v>
      </c>
      <c r="D36" s="6">
        <v>13483</v>
      </c>
      <c r="E36" s="6">
        <v>52.2</v>
      </c>
      <c r="F36" s="6">
        <v>11895</v>
      </c>
      <c r="G36" s="6">
        <v>46.1</v>
      </c>
      <c r="H36" s="6">
        <v>70.8</v>
      </c>
      <c r="I36" s="6">
        <v>62.9</v>
      </c>
      <c r="J36" s="6" t="s">
        <v>24</v>
      </c>
      <c r="K36" s="6" t="s">
        <v>12</v>
      </c>
      <c r="M36" s="9">
        <f t="shared" si="0"/>
        <v>0.52219209914794729</v>
      </c>
    </row>
    <row r="37" spans="1:13" x14ac:dyDescent="0.35">
      <c r="A37" s="6" t="s">
        <v>25</v>
      </c>
      <c r="B37" s="6" t="s">
        <v>10</v>
      </c>
      <c r="C37" s="6">
        <v>2624</v>
      </c>
      <c r="D37" s="6">
        <v>859</v>
      </c>
      <c r="E37" s="6">
        <v>32.700000000000003</v>
      </c>
      <c r="F37" s="6">
        <v>680</v>
      </c>
      <c r="G37" s="6">
        <v>25.9</v>
      </c>
      <c r="H37" s="6">
        <v>76.3</v>
      </c>
      <c r="I37" s="6">
        <v>64.5</v>
      </c>
      <c r="J37" s="6" t="s">
        <v>26</v>
      </c>
      <c r="K37" s="6" t="s">
        <v>12</v>
      </c>
      <c r="M37" s="9">
        <f t="shared" si="0"/>
        <v>0.32736280487804881</v>
      </c>
    </row>
    <row r="38" spans="1:13" x14ac:dyDescent="0.35">
      <c r="A38" s="6" t="s">
        <v>25</v>
      </c>
      <c r="B38" s="6" t="s">
        <v>317</v>
      </c>
      <c r="C38" s="6">
        <v>15123</v>
      </c>
      <c r="D38" s="6">
        <v>8100</v>
      </c>
      <c r="E38" s="6">
        <v>53.6</v>
      </c>
      <c r="F38" s="6">
        <v>7017</v>
      </c>
      <c r="G38" s="6">
        <v>46.4</v>
      </c>
      <c r="H38" s="6">
        <v>83.2</v>
      </c>
      <c r="I38" s="6">
        <v>74</v>
      </c>
      <c r="J38" s="6" t="s">
        <v>26</v>
      </c>
      <c r="K38" s="6" t="s">
        <v>12</v>
      </c>
      <c r="M38" s="9">
        <f t="shared" si="0"/>
        <v>0.53560801428288041</v>
      </c>
    </row>
    <row r="39" spans="1:13" x14ac:dyDescent="0.35">
      <c r="A39" s="6" t="s">
        <v>25</v>
      </c>
      <c r="B39" s="6" t="s">
        <v>13</v>
      </c>
      <c r="C39" s="6">
        <v>5108</v>
      </c>
      <c r="D39" s="6">
        <v>1983</v>
      </c>
      <c r="E39" s="6">
        <v>38.799999999999997</v>
      </c>
      <c r="F39" s="6">
        <v>1546</v>
      </c>
      <c r="G39" s="6">
        <v>30.3</v>
      </c>
      <c r="H39" s="6">
        <v>74.900000000000006</v>
      </c>
      <c r="I39" s="6">
        <v>63.3</v>
      </c>
      <c r="J39" s="6" t="s">
        <v>26</v>
      </c>
      <c r="K39" s="6" t="s">
        <v>12</v>
      </c>
      <c r="M39" s="9">
        <f t="shared" si="0"/>
        <v>0.38821456538762728</v>
      </c>
    </row>
    <row r="40" spans="1:13" x14ac:dyDescent="0.35">
      <c r="A40" s="6" t="s">
        <v>25</v>
      </c>
      <c r="B40" s="6" t="s">
        <v>14</v>
      </c>
      <c r="C40" s="6">
        <v>4114</v>
      </c>
      <c r="D40" s="6">
        <v>2517</v>
      </c>
      <c r="E40" s="6">
        <v>61.2</v>
      </c>
      <c r="F40" s="6">
        <v>2172</v>
      </c>
      <c r="G40" s="6">
        <v>52.8</v>
      </c>
      <c r="H40" s="6">
        <v>83.2</v>
      </c>
      <c r="I40" s="6">
        <v>75.599999999999994</v>
      </c>
      <c r="J40" s="6" t="s">
        <v>26</v>
      </c>
      <c r="K40" s="6" t="s">
        <v>12</v>
      </c>
      <c r="M40" s="9">
        <f t="shared" si="0"/>
        <v>0.61181332036947011</v>
      </c>
    </row>
    <row r="41" spans="1:13" x14ac:dyDescent="0.35">
      <c r="A41" s="6" t="s">
        <v>25</v>
      </c>
      <c r="B41" s="6" t="s">
        <v>15</v>
      </c>
      <c r="C41" s="6">
        <v>2299</v>
      </c>
      <c r="D41" s="6">
        <v>1849</v>
      </c>
      <c r="E41" s="6">
        <v>80.400000000000006</v>
      </c>
      <c r="F41" s="6">
        <v>1763</v>
      </c>
      <c r="G41" s="6">
        <v>76.7</v>
      </c>
      <c r="H41" s="6">
        <v>92</v>
      </c>
      <c r="I41" s="6">
        <v>88.4</v>
      </c>
      <c r="J41" s="6" t="s">
        <v>26</v>
      </c>
      <c r="K41" s="6" t="s">
        <v>12</v>
      </c>
      <c r="M41" s="9">
        <f t="shared" si="0"/>
        <v>0.80426272292301004</v>
      </c>
    </row>
    <row r="42" spans="1:13" x14ac:dyDescent="0.35">
      <c r="A42" s="6" t="s">
        <v>25</v>
      </c>
      <c r="B42" s="6" t="s">
        <v>16</v>
      </c>
      <c r="C42" s="6">
        <v>977</v>
      </c>
      <c r="D42" s="6">
        <v>853</v>
      </c>
      <c r="E42" s="6">
        <v>87.3</v>
      </c>
      <c r="F42" s="6">
        <v>830</v>
      </c>
      <c r="G42" s="6">
        <v>84.9</v>
      </c>
      <c r="H42" s="6">
        <v>92.4</v>
      </c>
      <c r="I42" s="6">
        <v>90.6</v>
      </c>
      <c r="J42" s="6" t="s">
        <v>26</v>
      </c>
      <c r="K42" s="6" t="s">
        <v>12</v>
      </c>
      <c r="M42" s="9">
        <f t="shared" si="0"/>
        <v>0.87308085977482086</v>
      </c>
    </row>
    <row r="43" spans="1:13" x14ac:dyDescent="0.35">
      <c r="A43" s="6" t="s">
        <v>25</v>
      </c>
      <c r="B43" s="6" t="s">
        <v>318</v>
      </c>
      <c r="C43" s="6">
        <v>19028</v>
      </c>
      <c r="D43" s="6">
        <v>8100</v>
      </c>
      <c r="E43" s="6">
        <v>42.6</v>
      </c>
      <c r="F43" s="6">
        <v>7017</v>
      </c>
      <c r="G43" s="6">
        <v>36.9</v>
      </c>
      <c r="H43" s="6">
        <v>70.8</v>
      </c>
      <c r="I43" s="6">
        <v>62.9</v>
      </c>
      <c r="J43" s="6" t="s">
        <v>26</v>
      </c>
      <c r="K43" s="6" t="s">
        <v>12</v>
      </c>
      <c r="M43" s="9">
        <f t="shared" si="0"/>
        <v>0.42568845911288627</v>
      </c>
    </row>
    <row r="44" spans="1:13" x14ac:dyDescent="0.35">
      <c r="A44" s="6" t="s">
        <v>27</v>
      </c>
      <c r="B44" s="6" t="s">
        <v>10</v>
      </c>
      <c r="C44" s="6">
        <v>1470</v>
      </c>
      <c r="D44" s="6">
        <v>750</v>
      </c>
      <c r="E44" s="6">
        <v>51</v>
      </c>
      <c r="F44" s="6">
        <v>566</v>
      </c>
      <c r="G44" s="6">
        <v>38.5</v>
      </c>
      <c r="H44" s="6">
        <v>76.3</v>
      </c>
      <c r="I44" s="6">
        <v>64.5</v>
      </c>
      <c r="J44" s="6" t="s">
        <v>28</v>
      </c>
      <c r="K44" s="6" t="s">
        <v>12</v>
      </c>
      <c r="M44" s="9">
        <f t="shared" si="0"/>
        <v>0.51020408163265307</v>
      </c>
    </row>
    <row r="45" spans="1:13" x14ac:dyDescent="0.35">
      <c r="A45" s="6" t="s">
        <v>27</v>
      </c>
      <c r="B45" s="6" t="s">
        <v>317</v>
      </c>
      <c r="C45" s="6">
        <v>9027</v>
      </c>
      <c r="D45" s="6">
        <v>5998</v>
      </c>
      <c r="E45" s="6">
        <v>66.400000000000006</v>
      </c>
      <c r="F45" s="6">
        <v>5084</v>
      </c>
      <c r="G45" s="6">
        <v>56.3</v>
      </c>
      <c r="H45" s="6">
        <v>83.2</v>
      </c>
      <c r="I45" s="6">
        <v>74</v>
      </c>
      <c r="J45" s="6" t="s">
        <v>28</v>
      </c>
      <c r="K45" s="6" t="s">
        <v>12</v>
      </c>
      <c r="M45" s="9">
        <f t="shared" si="0"/>
        <v>0.6644510911709316</v>
      </c>
    </row>
    <row r="46" spans="1:13" x14ac:dyDescent="0.35">
      <c r="A46" s="6" t="s">
        <v>27</v>
      </c>
      <c r="B46" s="6" t="s">
        <v>13</v>
      </c>
      <c r="C46" s="6">
        <v>2664</v>
      </c>
      <c r="D46" s="6">
        <v>1428</v>
      </c>
      <c r="E46" s="6">
        <v>53.6</v>
      </c>
      <c r="F46" s="6">
        <v>1080</v>
      </c>
      <c r="G46" s="6">
        <v>40.5</v>
      </c>
      <c r="H46" s="6">
        <v>74.900000000000006</v>
      </c>
      <c r="I46" s="6">
        <v>63.3</v>
      </c>
      <c r="J46" s="6" t="s">
        <v>28</v>
      </c>
      <c r="K46" s="6" t="s">
        <v>12</v>
      </c>
      <c r="M46" s="9">
        <f t="shared" si="0"/>
        <v>0.536036036036036</v>
      </c>
    </row>
    <row r="47" spans="1:13" x14ac:dyDescent="0.35">
      <c r="A47" s="6" t="s">
        <v>27</v>
      </c>
      <c r="B47" s="6" t="s">
        <v>14</v>
      </c>
      <c r="C47" s="6">
        <v>2283</v>
      </c>
      <c r="D47" s="6">
        <v>1573</v>
      </c>
      <c r="E47" s="6">
        <v>68.900000000000006</v>
      </c>
      <c r="F47" s="6">
        <v>1328</v>
      </c>
      <c r="G47" s="6">
        <v>58.2</v>
      </c>
      <c r="H47" s="6">
        <v>83.2</v>
      </c>
      <c r="I47" s="6">
        <v>75.599999999999994</v>
      </c>
      <c r="J47" s="6" t="s">
        <v>28</v>
      </c>
      <c r="K47" s="6" t="s">
        <v>12</v>
      </c>
      <c r="M47" s="9">
        <f t="shared" si="0"/>
        <v>0.68900569426193603</v>
      </c>
    </row>
    <row r="48" spans="1:13" x14ac:dyDescent="0.35">
      <c r="A48" s="6" t="s">
        <v>27</v>
      </c>
      <c r="B48" s="6" t="s">
        <v>15</v>
      </c>
      <c r="C48" s="6">
        <v>1821</v>
      </c>
      <c r="D48" s="6">
        <v>1527</v>
      </c>
      <c r="E48" s="6">
        <v>83.9</v>
      </c>
      <c r="F48" s="6">
        <v>1418</v>
      </c>
      <c r="G48" s="6">
        <v>77.900000000000006</v>
      </c>
      <c r="H48" s="6">
        <v>92</v>
      </c>
      <c r="I48" s="6">
        <v>88.4</v>
      </c>
      <c r="J48" s="6" t="s">
        <v>28</v>
      </c>
      <c r="K48" s="6" t="s">
        <v>12</v>
      </c>
      <c r="M48" s="9">
        <f t="shared" si="0"/>
        <v>0.83855024711696868</v>
      </c>
    </row>
    <row r="49" spans="1:13" x14ac:dyDescent="0.35">
      <c r="A49" s="6" t="s">
        <v>27</v>
      </c>
      <c r="B49" s="6" t="s">
        <v>16</v>
      </c>
      <c r="C49" s="6">
        <v>790</v>
      </c>
      <c r="D49" s="6">
        <v>681</v>
      </c>
      <c r="E49" s="6">
        <v>86.2</v>
      </c>
      <c r="F49" s="6">
        <v>665</v>
      </c>
      <c r="G49" s="6">
        <v>84.2</v>
      </c>
      <c r="H49" s="6">
        <v>92.4</v>
      </c>
      <c r="I49" s="6">
        <v>90.6</v>
      </c>
      <c r="J49" s="6" t="s">
        <v>28</v>
      </c>
      <c r="K49" s="6" t="s">
        <v>12</v>
      </c>
      <c r="M49" s="9">
        <f t="shared" si="0"/>
        <v>0.86202531645569624</v>
      </c>
    </row>
    <row r="50" spans="1:13" x14ac:dyDescent="0.35">
      <c r="A50" s="6" t="s">
        <v>27</v>
      </c>
      <c r="B50" s="6" t="s">
        <v>318</v>
      </c>
      <c r="C50" s="6">
        <v>11104</v>
      </c>
      <c r="D50" s="6">
        <v>5998</v>
      </c>
      <c r="E50" s="6">
        <v>54</v>
      </c>
      <c r="F50" s="6">
        <v>5084</v>
      </c>
      <c r="G50" s="6">
        <v>45.8</v>
      </c>
      <c r="H50" s="6">
        <v>70.8</v>
      </c>
      <c r="I50" s="6">
        <v>62.9</v>
      </c>
      <c r="J50" s="6" t="s">
        <v>28</v>
      </c>
      <c r="K50" s="6" t="s">
        <v>12</v>
      </c>
      <c r="M50" s="9">
        <f t="shared" si="0"/>
        <v>0.5401657060518732</v>
      </c>
    </row>
    <row r="51" spans="1:13" x14ac:dyDescent="0.35">
      <c r="A51" s="6" t="s">
        <v>29</v>
      </c>
      <c r="B51" s="6" t="s">
        <v>10</v>
      </c>
      <c r="C51" s="6">
        <v>867</v>
      </c>
      <c r="D51" s="6">
        <v>198</v>
      </c>
      <c r="E51" s="6">
        <v>22.8</v>
      </c>
      <c r="F51" s="6">
        <v>142</v>
      </c>
      <c r="G51" s="6">
        <v>16.399999999999999</v>
      </c>
      <c r="H51" s="6">
        <v>76.3</v>
      </c>
      <c r="I51" s="6">
        <v>64.5</v>
      </c>
      <c r="J51" s="6" t="s">
        <v>30</v>
      </c>
      <c r="K51" s="6" t="s">
        <v>12</v>
      </c>
      <c r="M51" s="9">
        <f t="shared" si="0"/>
        <v>0.22837370242214533</v>
      </c>
    </row>
    <row r="52" spans="1:13" x14ac:dyDescent="0.35">
      <c r="A52" s="6" t="s">
        <v>29</v>
      </c>
      <c r="B52" s="6" t="s">
        <v>317</v>
      </c>
      <c r="C52" s="6">
        <v>4936</v>
      </c>
      <c r="D52" s="6">
        <v>2263</v>
      </c>
      <c r="E52" s="6">
        <v>45.8</v>
      </c>
      <c r="F52" s="6">
        <v>1927</v>
      </c>
      <c r="G52" s="6">
        <v>39</v>
      </c>
      <c r="H52" s="6">
        <v>83.2</v>
      </c>
      <c r="I52" s="6">
        <v>74</v>
      </c>
      <c r="J52" s="6" t="s">
        <v>30</v>
      </c>
      <c r="K52" s="6" t="s">
        <v>12</v>
      </c>
      <c r="M52" s="9">
        <f t="shared" si="0"/>
        <v>0.45846839546191248</v>
      </c>
    </row>
    <row r="53" spans="1:13" x14ac:dyDescent="0.35">
      <c r="A53" s="6" t="s">
        <v>29</v>
      </c>
      <c r="B53" s="6" t="s">
        <v>13</v>
      </c>
      <c r="C53" s="6">
        <v>1677</v>
      </c>
      <c r="D53" s="6">
        <v>555</v>
      </c>
      <c r="E53" s="6">
        <v>33.1</v>
      </c>
      <c r="F53" s="6">
        <v>400</v>
      </c>
      <c r="G53" s="6">
        <v>23.9</v>
      </c>
      <c r="H53" s="6">
        <v>74.900000000000006</v>
      </c>
      <c r="I53" s="6">
        <v>63.3</v>
      </c>
      <c r="J53" s="6" t="s">
        <v>30</v>
      </c>
      <c r="K53" s="6" t="s">
        <v>12</v>
      </c>
      <c r="M53" s="9">
        <f t="shared" si="0"/>
        <v>0.33094812164579607</v>
      </c>
    </row>
    <row r="54" spans="1:13" x14ac:dyDescent="0.35">
      <c r="A54" s="6" t="s">
        <v>29</v>
      </c>
      <c r="B54" s="6" t="s">
        <v>14</v>
      </c>
      <c r="C54" s="6">
        <v>1218</v>
      </c>
      <c r="D54" s="6">
        <v>623</v>
      </c>
      <c r="E54" s="6">
        <v>51.1</v>
      </c>
      <c r="F54" s="6">
        <v>550</v>
      </c>
      <c r="G54" s="6">
        <v>45.1</v>
      </c>
      <c r="H54" s="6">
        <v>83.2</v>
      </c>
      <c r="I54" s="6">
        <v>75.599999999999994</v>
      </c>
      <c r="J54" s="6" t="s">
        <v>30</v>
      </c>
      <c r="K54" s="6" t="s">
        <v>12</v>
      </c>
      <c r="M54" s="9">
        <f t="shared" si="0"/>
        <v>0.5114942528735632</v>
      </c>
    </row>
    <row r="55" spans="1:13" x14ac:dyDescent="0.35">
      <c r="A55" s="6" t="s">
        <v>29</v>
      </c>
      <c r="B55" s="6" t="s">
        <v>15</v>
      </c>
      <c r="C55" s="6">
        <v>830</v>
      </c>
      <c r="D55" s="6">
        <v>603</v>
      </c>
      <c r="E55" s="6">
        <v>72.7</v>
      </c>
      <c r="F55" s="6">
        <v>563</v>
      </c>
      <c r="G55" s="6">
        <v>67.8</v>
      </c>
      <c r="H55" s="6">
        <v>92</v>
      </c>
      <c r="I55" s="6">
        <v>88.4</v>
      </c>
      <c r="J55" s="6" t="s">
        <v>30</v>
      </c>
      <c r="K55" s="6" t="s">
        <v>12</v>
      </c>
      <c r="M55" s="9">
        <f t="shared" si="0"/>
        <v>0.72650602409638554</v>
      </c>
    </row>
    <row r="56" spans="1:13" x14ac:dyDescent="0.35">
      <c r="A56" s="6" t="s">
        <v>29</v>
      </c>
      <c r="B56" s="6" t="s">
        <v>16</v>
      </c>
      <c r="C56" s="6">
        <v>345</v>
      </c>
      <c r="D56" s="6">
        <v>277</v>
      </c>
      <c r="E56" s="6">
        <v>80.400000000000006</v>
      </c>
      <c r="F56" s="6">
        <v>266</v>
      </c>
      <c r="G56" s="6">
        <v>77.2</v>
      </c>
      <c r="H56" s="6">
        <v>92.4</v>
      </c>
      <c r="I56" s="6">
        <v>90.6</v>
      </c>
      <c r="J56" s="6" t="s">
        <v>30</v>
      </c>
      <c r="K56" s="6" t="s">
        <v>12</v>
      </c>
      <c r="M56" s="9">
        <f t="shared" si="0"/>
        <v>0.80289855072463767</v>
      </c>
    </row>
    <row r="57" spans="1:13" x14ac:dyDescent="0.35">
      <c r="A57" s="6" t="s">
        <v>29</v>
      </c>
      <c r="B57" s="6" t="s">
        <v>318</v>
      </c>
      <c r="C57" s="6">
        <v>6409</v>
      </c>
      <c r="D57" s="6">
        <v>2263</v>
      </c>
      <c r="E57" s="6">
        <v>35.299999999999997</v>
      </c>
      <c r="F57" s="6">
        <v>1927</v>
      </c>
      <c r="G57" s="6">
        <v>30.1</v>
      </c>
      <c r="H57" s="6">
        <v>70.8</v>
      </c>
      <c r="I57" s="6">
        <v>62.9</v>
      </c>
      <c r="J57" s="6" t="s">
        <v>30</v>
      </c>
      <c r="K57" s="6" t="s">
        <v>12</v>
      </c>
      <c r="M57" s="9">
        <f t="shared" si="0"/>
        <v>0.3530972070525823</v>
      </c>
    </row>
    <row r="58" spans="1:13" x14ac:dyDescent="0.35">
      <c r="A58" s="6" t="s">
        <v>31</v>
      </c>
      <c r="B58" s="6" t="s">
        <v>10</v>
      </c>
      <c r="C58" s="6">
        <v>3267</v>
      </c>
      <c r="D58" s="6">
        <v>1831</v>
      </c>
      <c r="E58" s="6">
        <v>56</v>
      </c>
      <c r="F58" s="6">
        <v>1415</v>
      </c>
      <c r="G58" s="6">
        <v>43.3</v>
      </c>
      <c r="H58" s="6">
        <v>76.3</v>
      </c>
      <c r="I58" s="6">
        <v>64.5</v>
      </c>
      <c r="J58" s="6" t="s">
        <v>32</v>
      </c>
      <c r="K58" s="6" t="s">
        <v>12</v>
      </c>
      <c r="M58" s="9">
        <f t="shared" si="0"/>
        <v>0.56045301499846956</v>
      </c>
    </row>
    <row r="59" spans="1:13" x14ac:dyDescent="0.35">
      <c r="A59" s="6" t="s">
        <v>31</v>
      </c>
      <c r="B59" s="6" t="s">
        <v>317</v>
      </c>
      <c r="C59" s="6">
        <v>23101</v>
      </c>
      <c r="D59" s="6">
        <v>16409</v>
      </c>
      <c r="E59" s="6">
        <v>71</v>
      </c>
      <c r="F59" s="6">
        <v>13964</v>
      </c>
      <c r="G59" s="6">
        <v>60.4</v>
      </c>
      <c r="H59" s="6">
        <v>83.2</v>
      </c>
      <c r="I59" s="6">
        <v>74</v>
      </c>
      <c r="J59" s="6" t="s">
        <v>32</v>
      </c>
      <c r="K59" s="6" t="s">
        <v>12</v>
      </c>
      <c r="M59" s="9">
        <f t="shared" si="0"/>
        <v>0.71031557075451279</v>
      </c>
    </row>
    <row r="60" spans="1:13" x14ac:dyDescent="0.35">
      <c r="A60" s="6" t="s">
        <v>31</v>
      </c>
      <c r="B60" s="6" t="s">
        <v>13</v>
      </c>
      <c r="C60" s="6">
        <v>7813</v>
      </c>
      <c r="D60" s="6">
        <v>4919</v>
      </c>
      <c r="E60" s="6">
        <v>63</v>
      </c>
      <c r="F60" s="6">
        <v>3833</v>
      </c>
      <c r="G60" s="6">
        <v>49.1</v>
      </c>
      <c r="H60" s="6">
        <v>74.900000000000006</v>
      </c>
      <c r="I60" s="6">
        <v>63.3</v>
      </c>
      <c r="J60" s="6" t="s">
        <v>32</v>
      </c>
      <c r="K60" s="6" t="s">
        <v>12</v>
      </c>
      <c r="M60" s="9">
        <f t="shared" si="0"/>
        <v>0.62959170613080762</v>
      </c>
    </row>
    <row r="61" spans="1:13" x14ac:dyDescent="0.35">
      <c r="A61" s="6" t="s">
        <v>31</v>
      </c>
      <c r="B61" s="6" t="s">
        <v>14</v>
      </c>
      <c r="C61" s="6">
        <v>7356</v>
      </c>
      <c r="D61" s="6">
        <v>5502</v>
      </c>
      <c r="E61" s="6">
        <v>74.8</v>
      </c>
      <c r="F61" s="6">
        <v>4790</v>
      </c>
      <c r="G61" s="6">
        <v>65.099999999999994</v>
      </c>
      <c r="H61" s="6">
        <v>83.2</v>
      </c>
      <c r="I61" s="6">
        <v>75.599999999999994</v>
      </c>
      <c r="J61" s="6" t="s">
        <v>32</v>
      </c>
      <c r="K61" s="6" t="s">
        <v>12</v>
      </c>
      <c r="M61" s="9">
        <f t="shared" si="0"/>
        <v>0.74796084828711251</v>
      </c>
    </row>
    <row r="62" spans="1:13" x14ac:dyDescent="0.35">
      <c r="A62" s="6" t="s">
        <v>31</v>
      </c>
      <c r="B62" s="6" t="s">
        <v>15</v>
      </c>
      <c r="C62" s="6">
        <v>3412</v>
      </c>
      <c r="D62" s="6">
        <v>2976</v>
      </c>
      <c r="E62" s="6">
        <v>87.2</v>
      </c>
      <c r="F62" s="6">
        <v>2808</v>
      </c>
      <c r="G62" s="6">
        <v>82.3</v>
      </c>
      <c r="H62" s="6">
        <v>92</v>
      </c>
      <c r="I62" s="6">
        <v>88.4</v>
      </c>
      <c r="J62" s="6" t="s">
        <v>32</v>
      </c>
      <c r="K62" s="6" t="s">
        <v>12</v>
      </c>
      <c r="M62" s="9">
        <f t="shared" si="0"/>
        <v>0.87221570926143022</v>
      </c>
    </row>
    <row r="63" spans="1:13" x14ac:dyDescent="0.35">
      <c r="A63" s="6" t="s">
        <v>31</v>
      </c>
      <c r="B63" s="6" t="s">
        <v>16</v>
      </c>
      <c r="C63" s="6">
        <v>1253</v>
      </c>
      <c r="D63" s="6">
        <v>1101</v>
      </c>
      <c r="E63" s="6">
        <v>87.9</v>
      </c>
      <c r="F63" s="6">
        <v>1070</v>
      </c>
      <c r="G63" s="6">
        <v>85.4</v>
      </c>
      <c r="H63" s="6">
        <v>92.4</v>
      </c>
      <c r="I63" s="6">
        <v>90.6</v>
      </c>
      <c r="J63" s="6" t="s">
        <v>32</v>
      </c>
      <c r="K63" s="6" t="s">
        <v>12</v>
      </c>
      <c r="M63" s="9">
        <f t="shared" si="0"/>
        <v>0.8786911412609737</v>
      </c>
    </row>
    <row r="64" spans="1:13" x14ac:dyDescent="0.35">
      <c r="A64" s="6" t="s">
        <v>31</v>
      </c>
      <c r="B64" s="6" t="s">
        <v>318</v>
      </c>
      <c r="C64" s="6">
        <v>27753</v>
      </c>
      <c r="D64" s="6">
        <v>16409</v>
      </c>
      <c r="E64" s="6">
        <v>59.1</v>
      </c>
      <c r="F64" s="6">
        <v>13964</v>
      </c>
      <c r="G64" s="6">
        <v>50.3</v>
      </c>
      <c r="H64" s="6">
        <v>70.8</v>
      </c>
      <c r="I64" s="6">
        <v>62.9</v>
      </c>
      <c r="J64" s="6" t="s">
        <v>32</v>
      </c>
      <c r="K64" s="6" t="s">
        <v>12</v>
      </c>
      <c r="M64" s="9">
        <f t="shared" si="0"/>
        <v>0.59125139624545098</v>
      </c>
    </row>
    <row r="65" spans="1:13" x14ac:dyDescent="0.35">
      <c r="A65" s="6" t="s">
        <v>33</v>
      </c>
      <c r="B65" s="6" t="s">
        <v>10</v>
      </c>
      <c r="C65" s="6">
        <v>328</v>
      </c>
      <c r="D65" s="6">
        <v>160</v>
      </c>
      <c r="E65" s="6">
        <v>48.8</v>
      </c>
      <c r="F65" s="6">
        <v>109</v>
      </c>
      <c r="G65" s="6">
        <v>33.200000000000003</v>
      </c>
      <c r="H65" s="6">
        <v>76.3</v>
      </c>
      <c r="I65" s="6">
        <v>64.5</v>
      </c>
      <c r="J65" s="6" t="s">
        <v>34</v>
      </c>
      <c r="K65" s="6" t="s">
        <v>12</v>
      </c>
      <c r="M65" s="9">
        <f t="shared" si="0"/>
        <v>0.48780487804878048</v>
      </c>
    </row>
    <row r="66" spans="1:13" x14ac:dyDescent="0.35">
      <c r="A66" s="6" t="s">
        <v>33</v>
      </c>
      <c r="B66" s="6" t="s">
        <v>317</v>
      </c>
      <c r="C66" s="6">
        <v>2972</v>
      </c>
      <c r="D66" s="6">
        <v>1979</v>
      </c>
      <c r="E66" s="6">
        <v>66.599999999999994</v>
      </c>
      <c r="F66" s="6">
        <v>1691</v>
      </c>
      <c r="G66" s="6">
        <v>56.9</v>
      </c>
      <c r="H66" s="6">
        <v>83.2</v>
      </c>
      <c r="I66" s="6">
        <v>74</v>
      </c>
      <c r="J66" s="6" t="s">
        <v>34</v>
      </c>
      <c r="K66" s="6" t="s">
        <v>12</v>
      </c>
      <c r="M66" s="9">
        <f t="shared" si="0"/>
        <v>0.6658815612382234</v>
      </c>
    </row>
    <row r="67" spans="1:13" x14ac:dyDescent="0.35">
      <c r="A67" s="6" t="s">
        <v>33</v>
      </c>
      <c r="B67" s="6" t="s">
        <v>13</v>
      </c>
      <c r="C67" s="6">
        <v>767</v>
      </c>
      <c r="D67" s="6">
        <v>404</v>
      </c>
      <c r="E67" s="6">
        <v>52.6</v>
      </c>
      <c r="F67" s="6">
        <v>304</v>
      </c>
      <c r="G67" s="6">
        <v>39.6</v>
      </c>
      <c r="H67" s="6">
        <v>74.900000000000006</v>
      </c>
      <c r="I67" s="6">
        <v>63.3</v>
      </c>
      <c r="J67" s="6" t="s">
        <v>34</v>
      </c>
      <c r="K67" s="6" t="s">
        <v>12</v>
      </c>
      <c r="M67" s="9">
        <f t="shared" ref="M67:M130" si="1">D67/C67</f>
        <v>0.52672750977835725</v>
      </c>
    </row>
    <row r="68" spans="1:13" x14ac:dyDescent="0.35">
      <c r="A68" s="6" t="s">
        <v>33</v>
      </c>
      <c r="B68" s="6" t="s">
        <v>14</v>
      </c>
      <c r="C68" s="6">
        <v>838</v>
      </c>
      <c r="D68" s="6">
        <v>544</v>
      </c>
      <c r="E68" s="6">
        <v>64.900000000000006</v>
      </c>
      <c r="F68" s="6">
        <v>452</v>
      </c>
      <c r="G68" s="6">
        <v>53.9</v>
      </c>
      <c r="H68" s="6">
        <v>83.2</v>
      </c>
      <c r="I68" s="6">
        <v>75.599999999999994</v>
      </c>
      <c r="J68" s="6" t="s">
        <v>34</v>
      </c>
      <c r="K68" s="6" t="s">
        <v>12</v>
      </c>
      <c r="M68" s="9">
        <f t="shared" si="1"/>
        <v>0.64916467780429599</v>
      </c>
    </row>
    <row r="69" spans="1:13" x14ac:dyDescent="0.35">
      <c r="A69" s="6" t="s">
        <v>33</v>
      </c>
      <c r="B69" s="6" t="s">
        <v>15</v>
      </c>
      <c r="C69" s="6">
        <v>726</v>
      </c>
      <c r="D69" s="6">
        <v>594</v>
      </c>
      <c r="E69" s="6">
        <v>81.8</v>
      </c>
      <c r="F69" s="6">
        <v>559</v>
      </c>
      <c r="G69" s="6">
        <v>77</v>
      </c>
      <c r="H69" s="6">
        <v>92</v>
      </c>
      <c r="I69" s="6">
        <v>88.4</v>
      </c>
      <c r="J69" s="6" t="s">
        <v>34</v>
      </c>
      <c r="K69" s="6" t="s">
        <v>12</v>
      </c>
      <c r="M69" s="9">
        <f t="shared" si="1"/>
        <v>0.81818181818181823</v>
      </c>
    </row>
    <row r="70" spans="1:13" x14ac:dyDescent="0.35">
      <c r="A70" s="6" t="s">
        <v>33</v>
      </c>
      <c r="B70" s="6" t="s">
        <v>16</v>
      </c>
      <c r="C70" s="6">
        <v>312</v>
      </c>
      <c r="D70" s="6">
        <v>270</v>
      </c>
      <c r="E70" s="6">
        <v>86.5</v>
      </c>
      <c r="F70" s="6">
        <v>262</v>
      </c>
      <c r="G70" s="6">
        <v>83.9</v>
      </c>
      <c r="H70" s="6">
        <v>92.4</v>
      </c>
      <c r="I70" s="6">
        <v>90.6</v>
      </c>
      <c r="J70" s="6" t="s">
        <v>34</v>
      </c>
      <c r="K70" s="6" t="s">
        <v>12</v>
      </c>
      <c r="M70" s="9">
        <f t="shared" si="1"/>
        <v>0.86538461538461542</v>
      </c>
    </row>
    <row r="71" spans="1:13" x14ac:dyDescent="0.35">
      <c r="A71" s="6" t="s">
        <v>33</v>
      </c>
      <c r="B71" s="6" t="s">
        <v>318</v>
      </c>
      <c r="C71" s="6">
        <v>3486</v>
      </c>
      <c r="D71" s="6">
        <v>1979</v>
      </c>
      <c r="E71" s="6">
        <v>56.8</v>
      </c>
      <c r="F71" s="6">
        <v>1691</v>
      </c>
      <c r="G71" s="6">
        <v>48.5</v>
      </c>
      <c r="H71" s="6">
        <v>70.8</v>
      </c>
      <c r="I71" s="6">
        <v>62.9</v>
      </c>
      <c r="J71" s="6" t="s">
        <v>34</v>
      </c>
      <c r="K71" s="6" t="s">
        <v>12</v>
      </c>
      <c r="M71" s="9">
        <f t="shared" si="1"/>
        <v>0.56769936890418815</v>
      </c>
    </row>
    <row r="72" spans="1:13" x14ac:dyDescent="0.35">
      <c r="A72" s="6" t="s">
        <v>35</v>
      </c>
      <c r="B72" s="6" t="s">
        <v>10</v>
      </c>
      <c r="C72" s="6">
        <v>1265</v>
      </c>
      <c r="D72" s="6">
        <v>743</v>
      </c>
      <c r="E72" s="6">
        <v>58.7</v>
      </c>
      <c r="F72" s="6">
        <v>542</v>
      </c>
      <c r="G72" s="6">
        <v>42.8</v>
      </c>
      <c r="H72" s="6">
        <v>76.3</v>
      </c>
      <c r="I72" s="6">
        <v>64.5</v>
      </c>
      <c r="J72" s="6" t="s">
        <v>36</v>
      </c>
      <c r="K72" s="6" t="s">
        <v>12</v>
      </c>
      <c r="M72" s="9">
        <f t="shared" si="1"/>
        <v>0.58735177865612653</v>
      </c>
    </row>
    <row r="73" spans="1:13" x14ac:dyDescent="0.35">
      <c r="A73" s="6" t="s">
        <v>35</v>
      </c>
      <c r="B73" s="6" t="s">
        <v>317</v>
      </c>
      <c r="C73" s="6">
        <v>9600</v>
      </c>
      <c r="D73" s="6">
        <v>6819</v>
      </c>
      <c r="E73" s="6">
        <v>71</v>
      </c>
      <c r="F73" s="6">
        <v>5865</v>
      </c>
      <c r="G73" s="6">
        <v>61.1</v>
      </c>
      <c r="H73" s="6">
        <v>83.2</v>
      </c>
      <c r="I73" s="6">
        <v>74</v>
      </c>
      <c r="J73" s="6" t="s">
        <v>36</v>
      </c>
      <c r="K73" s="6" t="s">
        <v>12</v>
      </c>
      <c r="M73" s="9">
        <f t="shared" si="1"/>
        <v>0.71031250000000001</v>
      </c>
    </row>
    <row r="74" spans="1:13" x14ac:dyDescent="0.35">
      <c r="A74" s="6" t="s">
        <v>35</v>
      </c>
      <c r="B74" s="6" t="s">
        <v>13</v>
      </c>
      <c r="C74" s="6">
        <v>2801</v>
      </c>
      <c r="D74" s="6">
        <v>1734</v>
      </c>
      <c r="E74" s="6">
        <v>61.9</v>
      </c>
      <c r="F74" s="6">
        <v>1360</v>
      </c>
      <c r="G74" s="6">
        <v>48.5</v>
      </c>
      <c r="H74" s="6">
        <v>74.900000000000006</v>
      </c>
      <c r="I74" s="6">
        <v>63.3</v>
      </c>
      <c r="J74" s="6" t="s">
        <v>36</v>
      </c>
      <c r="K74" s="6" t="s">
        <v>12</v>
      </c>
      <c r="M74" s="9">
        <f t="shared" si="1"/>
        <v>0.61906461977865046</v>
      </c>
    </row>
    <row r="75" spans="1:13" x14ac:dyDescent="0.35">
      <c r="A75" s="6" t="s">
        <v>35</v>
      </c>
      <c r="B75" s="6" t="s">
        <v>14</v>
      </c>
      <c r="C75" s="6">
        <v>3151</v>
      </c>
      <c r="D75" s="6">
        <v>2352</v>
      </c>
      <c r="E75" s="6">
        <v>74.599999999999994</v>
      </c>
      <c r="F75" s="6">
        <v>2072</v>
      </c>
      <c r="G75" s="6">
        <v>65.7</v>
      </c>
      <c r="H75" s="6">
        <v>83.2</v>
      </c>
      <c r="I75" s="6">
        <v>75.599999999999994</v>
      </c>
      <c r="J75" s="6" t="s">
        <v>36</v>
      </c>
      <c r="K75" s="6" t="s">
        <v>12</v>
      </c>
      <c r="M75" s="9">
        <f t="shared" si="1"/>
        <v>0.74642970485560145</v>
      </c>
    </row>
    <row r="76" spans="1:13" x14ac:dyDescent="0.35">
      <c r="A76" s="6" t="s">
        <v>35</v>
      </c>
      <c r="B76" s="6" t="s">
        <v>15</v>
      </c>
      <c r="C76" s="6">
        <v>1903</v>
      </c>
      <c r="D76" s="6">
        <v>1568</v>
      </c>
      <c r="E76" s="6">
        <v>82.4</v>
      </c>
      <c r="F76" s="6">
        <v>1490</v>
      </c>
      <c r="G76" s="6">
        <v>78.3</v>
      </c>
      <c r="H76" s="6">
        <v>92</v>
      </c>
      <c r="I76" s="6">
        <v>88.4</v>
      </c>
      <c r="J76" s="6" t="s">
        <v>36</v>
      </c>
      <c r="K76" s="6" t="s">
        <v>12</v>
      </c>
      <c r="M76" s="9">
        <f t="shared" si="1"/>
        <v>0.82396216500262742</v>
      </c>
    </row>
    <row r="77" spans="1:13" x14ac:dyDescent="0.35">
      <c r="A77" s="6" t="s">
        <v>35</v>
      </c>
      <c r="B77" s="6" t="s">
        <v>16</v>
      </c>
      <c r="C77" s="6">
        <v>479</v>
      </c>
      <c r="D77" s="6">
        <v>395</v>
      </c>
      <c r="E77" s="6">
        <v>82.5</v>
      </c>
      <c r="F77" s="6">
        <v>383</v>
      </c>
      <c r="G77" s="6">
        <v>80</v>
      </c>
      <c r="H77" s="6">
        <v>92.4</v>
      </c>
      <c r="I77" s="6">
        <v>90.6</v>
      </c>
      <c r="J77" s="6" t="s">
        <v>36</v>
      </c>
      <c r="K77" s="6" t="s">
        <v>12</v>
      </c>
      <c r="M77" s="9">
        <f t="shared" si="1"/>
        <v>0.82463465553235904</v>
      </c>
    </row>
    <row r="78" spans="1:13" x14ac:dyDescent="0.35">
      <c r="A78" s="6" t="s">
        <v>35</v>
      </c>
      <c r="B78" s="6" t="s">
        <v>318</v>
      </c>
      <c r="C78" s="6">
        <v>11298</v>
      </c>
      <c r="D78" s="6">
        <v>6819</v>
      </c>
      <c r="E78" s="6">
        <v>60.4</v>
      </c>
      <c r="F78" s="6">
        <v>5865</v>
      </c>
      <c r="G78" s="6">
        <v>51.9</v>
      </c>
      <c r="H78" s="6">
        <v>70.8</v>
      </c>
      <c r="I78" s="6">
        <v>62.9</v>
      </c>
      <c r="J78" s="6" t="s">
        <v>36</v>
      </c>
      <c r="K78" s="6" t="s">
        <v>12</v>
      </c>
      <c r="M78" s="9">
        <f t="shared" si="1"/>
        <v>0.60355815188528938</v>
      </c>
    </row>
    <row r="79" spans="1:13" x14ac:dyDescent="0.35">
      <c r="A79" s="6" t="s">
        <v>37</v>
      </c>
      <c r="B79" s="6" t="s">
        <v>10</v>
      </c>
      <c r="C79" s="6">
        <v>6316</v>
      </c>
      <c r="D79" s="6">
        <v>4404</v>
      </c>
      <c r="E79" s="6">
        <v>69.7</v>
      </c>
      <c r="F79" s="6">
        <v>3568</v>
      </c>
      <c r="G79" s="6">
        <v>56.5</v>
      </c>
      <c r="H79" s="6">
        <v>76.3</v>
      </c>
      <c r="I79" s="6">
        <v>64.5</v>
      </c>
      <c r="J79" s="6" t="s">
        <v>38</v>
      </c>
      <c r="K79" s="6" t="s">
        <v>12</v>
      </c>
      <c r="M79" s="9">
        <f t="shared" si="1"/>
        <v>0.69727675744141859</v>
      </c>
    </row>
    <row r="80" spans="1:13" x14ac:dyDescent="0.35">
      <c r="A80" s="6" t="s">
        <v>37</v>
      </c>
      <c r="B80" s="6" t="s">
        <v>317</v>
      </c>
      <c r="C80" s="6">
        <v>59133</v>
      </c>
      <c r="D80" s="6">
        <v>46800</v>
      </c>
      <c r="E80" s="6">
        <v>79.099999999999994</v>
      </c>
      <c r="F80" s="6">
        <v>41212</v>
      </c>
      <c r="G80" s="6">
        <v>69.7</v>
      </c>
      <c r="H80" s="6">
        <v>83.2</v>
      </c>
      <c r="I80" s="6">
        <v>74</v>
      </c>
      <c r="J80" s="6" t="s">
        <v>38</v>
      </c>
      <c r="K80" s="6" t="s">
        <v>12</v>
      </c>
      <c r="M80" s="9">
        <f t="shared" si="1"/>
        <v>0.79143625386839833</v>
      </c>
    </row>
    <row r="81" spans="1:13" x14ac:dyDescent="0.35">
      <c r="A81" s="6" t="s">
        <v>37</v>
      </c>
      <c r="B81" s="6" t="s">
        <v>13</v>
      </c>
      <c r="C81" s="6">
        <v>17728</v>
      </c>
      <c r="D81" s="6">
        <v>12270</v>
      </c>
      <c r="E81" s="6">
        <v>69.2</v>
      </c>
      <c r="F81" s="6">
        <v>9849</v>
      </c>
      <c r="G81" s="6">
        <v>55.6</v>
      </c>
      <c r="H81" s="6">
        <v>74.900000000000006</v>
      </c>
      <c r="I81" s="6">
        <v>63.3</v>
      </c>
      <c r="J81" s="6" t="s">
        <v>38</v>
      </c>
      <c r="K81" s="6" t="s">
        <v>12</v>
      </c>
      <c r="M81" s="9">
        <f t="shared" si="1"/>
        <v>0.69212545126353786</v>
      </c>
    </row>
    <row r="82" spans="1:13" x14ac:dyDescent="0.35">
      <c r="A82" s="6" t="s">
        <v>37</v>
      </c>
      <c r="B82" s="6" t="s">
        <v>14</v>
      </c>
      <c r="C82" s="6">
        <v>17120</v>
      </c>
      <c r="D82" s="6">
        <v>13548</v>
      </c>
      <c r="E82" s="6">
        <v>79.099999999999994</v>
      </c>
      <c r="F82" s="6">
        <v>11926</v>
      </c>
      <c r="G82" s="6">
        <v>69.7</v>
      </c>
      <c r="H82" s="6">
        <v>83.2</v>
      </c>
      <c r="I82" s="6">
        <v>75.599999999999994</v>
      </c>
      <c r="J82" s="6" t="s">
        <v>38</v>
      </c>
      <c r="K82" s="6" t="s">
        <v>12</v>
      </c>
      <c r="M82" s="9">
        <f t="shared" si="1"/>
        <v>0.79135514018691588</v>
      </c>
    </row>
    <row r="83" spans="1:13" x14ac:dyDescent="0.35">
      <c r="A83" s="6" t="s">
        <v>37</v>
      </c>
      <c r="B83" s="6" t="s">
        <v>15</v>
      </c>
      <c r="C83" s="6">
        <v>12190</v>
      </c>
      <c r="D83" s="6">
        <v>11034</v>
      </c>
      <c r="E83" s="6">
        <v>90.5</v>
      </c>
      <c r="F83" s="6">
        <v>10544</v>
      </c>
      <c r="G83" s="6">
        <v>86.5</v>
      </c>
      <c r="H83" s="6">
        <v>92</v>
      </c>
      <c r="I83" s="6">
        <v>88.4</v>
      </c>
      <c r="J83" s="6" t="s">
        <v>38</v>
      </c>
      <c r="K83" s="6" t="s">
        <v>12</v>
      </c>
      <c r="M83" s="9">
        <f t="shared" si="1"/>
        <v>0.90516817063166533</v>
      </c>
    </row>
    <row r="84" spans="1:13" x14ac:dyDescent="0.35">
      <c r="A84" s="6" t="s">
        <v>37</v>
      </c>
      <c r="B84" s="6" t="s">
        <v>16</v>
      </c>
      <c r="C84" s="6">
        <v>5779</v>
      </c>
      <c r="D84" s="6">
        <v>5328</v>
      </c>
      <c r="E84" s="6">
        <v>92.2</v>
      </c>
      <c r="F84" s="6">
        <v>5181</v>
      </c>
      <c r="G84" s="6">
        <v>89.7</v>
      </c>
      <c r="H84" s="6">
        <v>92.4</v>
      </c>
      <c r="I84" s="6">
        <v>90.6</v>
      </c>
      <c r="J84" s="6" t="s">
        <v>38</v>
      </c>
      <c r="K84" s="6" t="s">
        <v>12</v>
      </c>
      <c r="M84" s="9">
        <f t="shared" si="1"/>
        <v>0.92195881640422217</v>
      </c>
    </row>
    <row r="85" spans="1:13" x14ac:dyDescent="0.35">
      <c r="A85" s="6" t="s">
        <v>37</v>
      </c>
      <c r="B85" s="6" t="s">
        <v>318</v>
      </c>
      <c r="C85" s="6">
        <v>68115</v>
      </c>
      <c r="D85" s="6">
        <v>46800</v>
      </c>
      <c r="E85" s="6">
        <v>68.7</v>
      </c>
      <c r="F85" s="6">
        <v>41212</v>
      </c>
      <c r="G85" s="6">
        <v>60.5</v>
      </c>
      <c r="H85" s="6">
        <v>70.8</v>
      </c>
      <c r="I85" s="6">
        <v>62.9</v>
      </c>
      <c r="J85" s="6" t="s">
        <v>38</v>
      </c>
      <c r="K85" s="6" t="s">
        <v>12</v>
      </c>
      <c r="M85" s="9">
        <f t="shared" si="1"/>
        <v>0.6870733318652279</v>
      </c>
    </row>
    <row r="86" spans="1:13" x14ac:dyDescent="0.35">
      <c r="A86" s="6" t="s">
        <v>39</v>
      </c>
      <c r="B86" s="6" t="s">
        <v>10</v>
      </c>
      <c r="C86" s="6">
        <v>3980</v>
      </c>
      <c r="D86" s="6">
        <v>3491</v>
      </c>
      <c r="E86" s="6">
        <v>87.7</v>
      </c>
      <c r="F86" s="6">
        <v>2951</v>
      </c>
      <c r="G86" s="6">
        <v>74.2</v>
      </c>
      <c r="H86" s="6">
        <v>76.3</v>
      </c>
      <c r="I86" s="6">
        <v>64.5</v>
      </c>
      <c r="J86" s="6" t="s">
        <v>40</v>
      </c>
      <c r="K86" s="6" t="s">
        <v>12</v>
      </c>
      <c r="M86" s="9">
        <f t="shared" si="1"/>
        <v>0.87713567839195983</v>
      </c>
    </row>
    <row r="87" spans="1:13" x14ac:dyDescent="0.35">
      <c r="A87" s="6" t="s">
        <v>39</v>
      </c>
      <c r="B87" s="6" t="s">
        <v>317</v>
      </c>
      <c r="C87" s="6">
        <v>32091</v>
      </c>
      <c r="D87" s="6">
        <v>28883</v>
      </c>
      <c r="E87" s="6">
        <v>90</v>
      </c>
      <c r="F87" s="6">
        <v>26202</v>
      </c>
      <c r="G87" s="6">
        <v>81.599999999999994</v>
      </c>
      <c r="H87" s="6">
        <v>83.2</v>
      </c>
      <c r="I87" s="6">
        <v>74</v>
      </c>
      <c r="J87" s="6" t="s">
        <v>40</v>
      </c>
      <c r="K87" s="6" t="s">
        <v>12</v>
      </c>
      <c r="M87" s="9">
        <f t="shared" si="1"/>
        <v>0.90003427752329312</v>
      </c>
    </row>
    <row r="88" spans="1:13" x14ac:dyDescent="0.35">
      <c r="A88" s="6" t="s">
        <v>39</v>
      </c>
      <c r="B88" s="6" t="s">
        <v>13</v>
      </c>
      <c r="C88" s="6">
        <v>13363</v>
      </c>
      <c r="D88" s="6">
        <v>11404</v>
      </c>
      <c r="E88" s="6">
        <v>85.3</v>
      </c>
      <c r="F88" s="6">
        <v>9887</v>
      </c>
      <c r="G88" s="6">
        <v>74</v>
      </c>
      <c r="H88" s="6">
        <v>74.900000000000006</v>
      </c>
      <c r="I88" s="6">
        <v>63.3</v>
      </c>
      <c r="J88" s="6" t="s">
        <v>40</v>
      </c>
      <c r="K88" s="6" t="s">
        <v>12</v>
      </c>
      <c r="M88" s="9">
        <f t="shared" si="1"/>
        <v>0.85340118236922846</v>
      </c>
    </row>
    <row r="89" spans="1:13" x14ac:dyDescent="0.35">
      <c r="A89" s="6" t="s">
        <v>39</v>
      </c>
      <c r="B89" s="6" t="s">
        <v>14</v>
      </c>
      <c r="C89" s="6">
        <v>8526</v>
      </c>
      <c r="D89" s="6">
        <v>7756</v>
      </c>
      <c r="E89" s="6">
        <v>91</v>
      </c>
      <c r="F89" s="6">
        <v>7275</v>
      </c>
      <c r="G89" s="6">
        <v>85.3</v>
      </c>
      <c r="H89" s="6">
        <v>83.2</v>
      </c>
      <c r="I89" s="6">
        <v>75.599999999999994</v>
      </c>
      <c r="J89" s="6" t="s">
        <v>40</v>
      </c>
      <c r="K89" s="6" t="s">
        <v>12</v>
      </c>
      <c r="M89" s="9">
        <f t="shared" si="1"/>
        <v>0.909688013136289</v>
      </c>
    </row>
    <row r="90" spans="1:13" x14ac:dyDescent="0.35">
      <c r="A90" s="6" t="s">
        <v>39</v>
      </c>
      <c r="B90" s="6" t="s">
        <v>15</v>
      </c>
      <c r="C90" s="6">
        <v>4712</v>
      </c>
      <c r="D90" s="6">
        <v>4534</v>
      </c>
      <c r="E90" s="6">
        <v>96.2</v>
      </c>
      <c r="F90" s="6">
        <v>4458</v>
      </c>
      <c r="G90" s="6">
        <v>94.6</v>
      </c>
      <c r="H90" s="6">
        <v>92</v>
      </c>
      <c r="I90" s="6">
        <v>88.4</v>
      </c>
      <c r="J90" s="6" t="s">
        <v>40</v>
      </c>
      <c r="K90" s="6" t="s">
        <v>12</v>
      </c>
      <c r="M90" s="9">
        <f t="shared" si="1"/>
        <v>0.96222410865874364</v>
      </c>
    </row>
    <row r="91" spans="1:13" x14ac:dyDescent="0.35">
      <c r="A91" s="6" t="s">
        <v>39</v>
      </c>
      <c r="B91" s="6" t="s">
        <v>16</v>
      </c>
      <c r="C91" s="6">
        <v>1510</v>
      </c>
      <c r="D91" s="6">
        <v>1496</v>
      </c>
      <c r="E91" s="6">
        <v>99.1</v>
      </c>
      <c r="F91" s="6">
        <v>1490</v>
      </c>
      <c r="G91" s="6">
        <v>98.7</v>
      </c>
      <c r="H91" s="6">
        <v>92.4</v>
      </c>
      <c r="I91" s="6">
        <v>90.6</v>
      </c>
      <c r="J91" s="6" t="s">
        <v>40</v>
      </c>
      <c r="K91" s="6" t="s">
        <v>12</v>
      </c>
      <c r="M91" s="9">
        <f t="shared" si="1"/>
        <v>0.99072847682119203</v>
      </c>
    </row>
    <row r="92" spans="1:13" x14ac:dyDescent="0.35">
      <c r="A92" s="6" t="s">
        <v>39</v>
      </c>
      <c r="B92" s="6" t="s">
        <v>318</v>
      </c>
      <c r="C92" s="6">
        <v>38163</v>
      </c>
      <c r="D92" s="6">
        <v>28883</v>
      </c>
      <c r="E92" s="6">
        <v>75.7</v>
      </c>
      <c r="F92" s="6">
        <v>26202</v>
      </c>
      <c r="G92" s="6">
        <v>68.7</v>
      </c>
      <c r="H92" s="6">
        <v>70.8</v>
      </c>
      <c r="I92" s="6">
        <v>62.9</v>
      </c>
      <c r="J92" s="6" t="s">
        <v>40</v>
      </c>
      <c r="K92" s="6" t="s">
        <v>12</v>
      </c>
      <c r="M92" s="9">
        <f t="shared" si="1"/>
        <v>0.75683253412991636</v>
      </c>
    </row>
    <row r="93" spans="1:13" x14ac:dyDescent="0.35">
      <c r="A93" s="6" t="s">
        <v>41</v>
      </c>
      <c r="B93" s="6" t="s">
        <v>10</v>
      </c>
      <c r="C93" s="6">
        <v>2462</v>
      </c>
      <c r="D93" s="6">
        <v>1863</v>
      </c>
      <c r="E93" s="6">
        <v>75.7</v>
      </c>
      <c r="F93" s="6">
        <v>1557</v>
      </c>
      <c r="G93" s="6">
        <v>63.3</v>
      </c>
      <c r="H93" s="6">
        <v>76.3</v>
      </c>
      <c r="I93" s="6">
        <v>64.5</v>
      </c>
      <c r="J93" s="6" t="s">
        <v>42</v>
      </c>
      <c r="K93" s="6" t="s">
        <v>12</v>
      </c>
      <c r="M93" s="9">
        <f t="shared" si="1"/>
        <v>0.75670186839967502</v>
      </c>
    </row>
    <row r="94" spans="1:13" x14ac:dyDescent="0.35">
      <c r="A94" s="6" t="s">
        <v>41</v>
      </c>
      <c r="B94" s="6" t="s">
        <v>317</v>
      </c>
      <c r="C94" s="6">
        <v>24136</v>
      </c>
      <c r="D94" s="6">
        <v>20310</v>
      </c>
      <c r="E94" s="6">
        <v>84.1</v>
      </c>
      <c r="F94" s="6">
        <v>18101</v>
      </c>
      <c r="G94" s="6">
        <v>75</v>
      </c>
      <c r="H94" s="6">
        <v>83.2</v>
      </c>
      <c r="I94" s="6">
        <v>74</v>
      </c>
      <c r="J94" s="6" t="s">
        <v>42</v>
      </c>
      <c r="K94" s="6" t="s">
        <v>12</v>
      </c>
      <c r="M94" s="9">
        <f t="shared" si="1"/>
        <v>0.84148160424262508</v>
      </c>
    </row>
    <row r="95" spans="1:13" x14ac:dyDescent="0.35">
      <c r="A95" s="6" t="s">
        <v>41</v>
      </c>
      <c r="B95" s="6" t="s">
        <v>13</v>
      </c>
      <c r="C95" s="6">
        <v>8205</v>
      </c>
      <c r="D95" s="6">
        <v>6264</v>
      </c>
      <c r="E95" s="6">
        <v>76.3</v>
      </c>
      <c r="F95" s="6">
        <v>5192</v>
      </c>
      <c r="G95" s="6">
        <v>63.3</v>
      </c>
      <c r="H95" s="6">
        <v>74.900000000000006</v>
      </c>
      <c r="I95" s="6">
        <v>63.3</v>
      </c>
      <c r="J95" s="6" t="s">
        <v>42</v>
      </c>
      <c r="K95" s="6" t="s">
        <v>12</v>
      </c>
      <c r="M95" s="9">
        <f t="shared" si="1"/>
        <v>0.76343692870201096</v>
      </c>
    </row>
    <row r="96" spans="1:13" x14ac:dyDescent="0.35">
      <c r="A96" s="6" t="s">
        <v>41</v>
      </c>
      <c r="B96" s="6" t="s">
        <v>14</v>
      </c>
      <c r="C96" s="6">
        <v>7065</v>
      </c>
      <c r="D96" s="6">
        <v>5977</v>
      </c>
      <c r="E96" s="6">
        <v>84.6</v>
      </c>
      <c r="F96" s="6">
        <v>5396</v>
      </c>
      <c r="G96" s="6">
        <v>76.400000000000006</v>
      </c>
      <c r="H96" s="6">
        <v>83.2</v>
      </c>
      <c r="I96" s="6">
        <v>75.599999999999994</v>
      </c>
      <c r="J96" s="6" t="s">
        <v>42</v>
      </c>
      <c r="K96" s="6" t="s">
        <v>12</v>
      </c>
      <c r="M96" s="9">
        <f t="shared" si="1"/>
        <v>0.84600141542816698</v>
      </c>
    </row>
    <row r="97" spans="1:13" x14ac:dyDescent="0.35">
      <c r="A97" s="6" t="s">
        <v>41</v>
      </c>
      <c r="B97" s="6" t="s">
        <v>15</v>
      </c>
      <c r="C97" s="6">
        <v>4451</v>
      </c>
      <c r="D97" s="6">
        <v>4240</v>
      </c>
      <c r="E97" s="6">
        <v>95.3</v>
      </c>
      <c r="F97" s="6">
        <v>4064</v>
      </c>
      <c r="G97" s="6">
        <v>91.3</v>
      </c>
      <c r="H97" s="6">
        <v>92</v>
      </c>
      <c r="I97" s="6">
        <v>88.4</v>
      </c>
      <c r="J97" s="6" t="s">
        <v>42</v>
      </c>
      <c r="K97" s="6" t="s">
        <v>12</v>
      </c>
      <c r="M97" s="9">
        <f t="shared" si="1"/>
        <v>0.9525949224893282</v>
      </c>
    </row>
    <row r="98" spans="1:13" x14ac:dyDescent="0.35">
      <c r="A98" s="6" t="s">
        <v>41</v>
      </c>
      <c r="B98" s="6" t="s">
        <v>16</v>
      </c>
      <c r="C98" s="6">
        <v>1953</v>
      </c>
      <c r="D98" s="6">
        <v>1853</v>
      </c>
      <c r="E98" s="6">
        <v>94.9</v>
      </c>
      <c r="F98" s="6">
        <v>1811</v>
      </c>
      <c r="G98" s="6">
        <v>92.7</v>
      </c>
      <c r="H98" s="6">
        <v>92.4</v>
      </c>
      <c r="I98" s="6">
        <v>90.6</v>
      </c>
      <c r="J98" s="6" t="s">
        <v>42</v>
      </c>
      <c r="K98" s="6" t="s">
        <v>12</v>
      </c>
      <c r="M98" s="9">
        <f t="shared" si="1"/>
        <v>0.9487967229902714</v>
      </c>
    </row>
    <row r="99" spans="1:13" x14ac:dyDescent="0.35">
      <c r="A99" s="6" t="s">
        <v>41</v>
      </c>
      <c r="B99" s="6" t="s">
        <v>318</v>
      </c>
      <c r="C99" s="6">
        <v>27903</v>
      </c>
      <c r="D99" s="6">
        <v>20310</v>
      </c>
      <c r="E99" s="6">
        <v>72.8</v>
      </c>
      <c r="F99" s="6">
        <v>18101</v>
      </c>
      <c r="G99" s="6">
        <v>64.900000000000006</v>
      </c>
      <c r="H99" s="6">
        <v>70.8</v>
      </c>
      <c r="I99" s="6">
        <v>62.9</v>
      </c>
      <c r="J99" s="6" t="s">
        <v>42</v>
      </c>
      <c r="K99" s="6" t="s">
        <v>12</v>
      </c>
      <c r="M99" s="9">
        <f t="shared" si="1"/>
        <v>0.72787872271798726</v>
      </c>
    </row>
    <row r="100" spans="1:13" x14ac:dyDescent="0.35">
      <c r="A100" s="6" t="s">
        <v>43</v>
      </c>
      <c r="B100" s="6" t="s">
        <v>10</v>
      </c>
      <c r="C100" s="6">
        <v>2585</v>
      </c>
      <c r="D100" s="6">
        <v>2007</v>
      </c>
      <c r="E100" s="6">
        <v>77.599999999999994</v>
      </c>
      <c r="F100" s="6">
        <v>1744</v>
      </c>
      <c r="G100" s="6">
        <v>67.5</v>
      </c>
      <c r="H100" s="6">
        <v>76.3</v>
      </c>
      <c r="I100" s="6">
        <v>64.5</v>
      </c>
      <c r="J100" s="6" t="s">
        <v>44</v>
      </c>
      <c r="K100" s="6" t="s">
        <v>12</v>
      </c>
      <c r="M100" s="9">
        <f t="shared" si="1"/>
        <v>0.7764023210831722</v>
      </c>
    </row>
    <row r="101" spans="1:13" x14ac:dyDescent="0.35">
      <c r="A101" s="6" t="s">
        <v>43</v>
      </c>
      <c r="B101" s="6" t="s">
        <v>317</v>
      </c>
      <c r="C101" s="6">
        <v>30603</v>
      </c>
      <c r="D101" s="6">
        <v>25699</v>
      </c>
      <c r="E101" s="6">
        <v>84</v>
      </c>
      <c r="F101" s="6">
        <v>23437</v>
      </c>
      <c r="G101" s="6">
        <v>76.599999999999994</v>
      </c>
      <c r="H101" s="6">
        <v>83.2</v>
      </c>
      <c r="I101" s="6">
        <v>74</v>
      </c>
      <c r="J101" s="6" t="s">
        <v>44</v>
      </c>
      <c r="K101" s="6" t="s">
        <v>12</v>
      </c>
      <c r="M101" s="9">
        <f t="shared" si="1"/>
        <v>0.83975427245694867</v>
      </c>
    </row>
    <row r="102" spans="1:13" x14ac:dyDescent="0.35">
      <c r="A102" s="6" t="s">
        <v>43</v>
      </c>
      <c r="B102" s="6" t="s">
        <v>13</v>
      </c>
      <c r="C102" s="6">
        <v>9591</v>
      </c>
      <c r="D102" s="6">
        <v>7103</v>
      </c>
      <c r="E102" s="6">
        <v>74.099999999999994</v>
      </c>
      <c r="F102" s="6">
        <v>5925</v>
      </c>
      <c r="G102" s="6">
        <v>61.8</v>
      </c>
      <c r="H102" s="6">
        <v>74.900000000000006</v>
      </c>
      <c r="I102" s="6">
        <v>63.3</v>
      </c>
      <c r="J102" s="6" t="s">
        <v>44</v>
      </c>
      <c r="K102" s="6" t="s">
        <v>12</v>
      </c>
      <c r="M102" s="9">
        <f t="shared" si="1"/>
        <v>0.74059013658638306</v>
      </c>
    </row>
    <row r="103" spans="1:13" x14ac:dyDescent="0.35">
      <c r="A103" s="6" t="s">
        <v>43</v>
      </c>
      <c r="B103" s="6" t="s">
        <v>14</v>
      </c>
      <c r="C103" s="6">
        <v>7552</v>
      </c>
      <c r="D103" s="6">
        <v>6379</v>
      </c>
      <c r="E103" s="6">
        <v>84.5</v>
      </c>
      <c r="F103" s="6">
        <v>5800</v>
      </c>
      <c r="G103" s="6">
        <v>76.8</v>
      </c>
      <c r="H103" s="6">
        <v>83.2</v>
      </c>
      <c r="I103" s="6">
        <v>75.599999999999994</v>
      </c>
      <c r="J103" s="6" t="s">
        <v>44</v>
      </c>
      <c r="K103" s="6" t="s">
        <v>12</v>
      </c>
      <c r="M103" s="9">
        <f t="shared" si="1"/>
        <v>0.84467690677966101</v>
      </c>
    </row>
    <row r="104" spans="1:13" x14ac:dyDescent="0.35">
      <c r="A104" s="6" t="s">
        <v>43</v>
      </c>
      <c r="B104" s="6" t="s">
        <v>15</v>
      </c>
      <c r="C104" s="6">
        <v>6496</v>
      </c>
      <c r="D104" s="6">
        <v>5994</v>
      </c>
      <c r="E104" s="6">
        <v>92.3</v>
      </c>
      <c r="F104" s="6">
        <v>5823</v>
      </c>
      <c r="G104" s="6">
        <v>89.6</v>
      </c>
      <c r="H104" s="6">
        <v>92</v>
      </c>
      <c r="I104" s="6">
        <v>88.4</v>
      </c>
      <c r="J104" s="6" t="s">
        <v>44</v>
      </c>
      <c r="K104" s="6" t="s">
        <v>12</v>
      </c>
      <c r="M104" s="9">
        <f t="shared" si="1"/>
        <v>0.92272167487684731</v>
      </c>
    </row>
    <row r="105" spans="1:13" x14ac:dyDescent="0.35">
      <c r="A105" s="6" t="s">
        <v>43</v>
      </c>
      <c r="B105" s="6" t="s">
        <v>16</v>
      </c>
      <c r="C105" s="6">
        <v>4380</v>
      </c>
      <c r="D105" s="6">
        <v>4118</v>
      </c>
      <c r="E105" s="6">
        <v>94</v>
      </c>
      <c r="F105" s="6">
        <v>4094</v>
      </c>
      <c r="G105" s="6">
        <v>93.5</v>
      </c>
      <c r="H105" s="6">
        <v>92.4</v>
      </c>
      <c r="I105" s="6">
        <v>90.6</v>
      </c>
      <c r="J105" s="6" t="s">
        <v>44</v>
      </c>
      <c r="K105" s="6" t="s">
        <v>12</v>
      </c>
      <c r="M105" s="9">
        <f t="shared" si="1"/>
        <v>0.94018264840182653</v>
      </c>
    </row>
    <row r="106" spans="1:13" x14ac:dyDescent="0.35">
      <c r="A106" s="6" t="s">
        <v>43</v>
      </c>
      <c r="B106" s="6" t="s">
        <v>318</v>
      </c>
      <c r="C106" s="6">
        <v>34464</v>
      </c>
      <c r="D106" s="6">
        <v>25699</v>
      </c>
      <c r="E106" s="6">
        <v>74.599999999999994</v>
      </c>
      <c r="F106" s="6">
        <v>23437</v>
      </c>
      <c r="G106" s="6">
        <v>68</v>
      </c>
      <c r="H106" s="6">
        <v>70.8</v>
      </c>
      <c r="I106" s="6">
        <v>62.9</v>
      </c>
      <c r="J106" s="6" t="s">
        <v>44</v>
      </c>
      <c r="K106" s="6" t="s">
        <v>12</v>
      </c>
      <c r="M106" s="9">
        <f t="shared" si="1"/>
        <v>0.74567664809656453</v>
      </c>
    </row>
    <row r="107" spans="1:13" x14ac:dyDescent="0.35">
      <c r="A107" s="6" t="s">
        <v>45</v>
      </c>
      <c r="B107" s="6" t="s">
        <v>10</v>
      </c>
      <c r="C107" s="6">
        <v>12649</v>
      </c>
      <c r="D107" s="6">
        <v>11097</v>
      </c>
      <c r="E107" s="6">
        <v>87.7</v>
      </c>
      <c r="F107" s="6">
        <v>10207</v>
      </c>
      <c r="G107" s="6">
        <v>80.7</v>
      </c>
      <c r="H107" s="6">
        <v>76.3</v>
      </c>
      <c r="I107" s="6">
        <v>64.5</v>
      </c>
      <c r="J107" s="6" t="s">
        <v>46</v>
      </c>
      <c r="K107" s="6" t="s">
        <v>47</v>
      </c>
      <c r="M107" s="9">
        <f t="shared" si="1"/>
        <v>0.87730255356154641</v>
      </c>
    </row>
    <row r="108" spans="1:13" x14ac:dyDescent="0.35">
      <c r="A108" s="6" t="s">
        <v>45</v>
      </c>
      <c r="B108" s="6" t="s">
        <v>317</v>
      </c>
      <c r="C108" s="6">
        <v>106368</v>
      </c>
      <c r="D108" s="6">
        <v>94474</v>
      </c>
      <c r="E108" s="6">
        <v>88.8</v>
      </c>
      <c r="F108" s="6">
        <v>88861</v>
      </c>
      <c r="G108" s="6">
        <v>83.5</v>
      </c>
      <c r="H108" s="6">
        <v>83.2</v>
      </c>
      <c r="I108" s="6">
        <v>74</v>
      </c>
      <c r="J108" s="6" t="s">
        <v>46</v>
      </c>
      <c r="K108" s="6" t="s">
        <v>47</v>
      </c>
      <c r="M108" s="9">
        <f t="shared" si="1"/>
        <v>0.88818065583634176</v>
      </c>
    </row>
    <row r="109" spans="1:13" x14ac:dyDescent="0.35">
      <c r="A109" s="6" t="s">
        <v>45</v>
      </c>
      <c r="B109" s="6" t="s">
        <v>13</v>
      </c>
      <c r="C109" s="6">
        <v>34306</v>
      </c>
      <c r="D109" s="6">
        <v>28578</v>
      </c>
      <c r="E109" s="6">
        <v>83.3</v>
      </c>
      <c r="F109" s="6">
        <v>25975</v>
      </c>
      <c r="G109" s="6">
        <v>75.7</v>
      </c>
      <c r="H109" s="6">
        <v>74.900000000000006</v>
      </c>
      <c r="I109" s="6">
        <v>63.3</v>
      </c>
      <c r="J109" s="6" t="s">
        <v>46</v>
      </c>
      <c r="K109" s="6" t="s">
        <v>47</v>
      </c>
      <c r="M109" s="9">
        <f t="shared" si="1"/>
        <v>0.8330321226607591</v>
      </c>
    </row>
    <row r="110" spans="1:13" x14ac:dyDescent="0.35">
      <c r="A110" s="6" t="s">
        <v>45</v>
      </c>
      <c r="B110" s="6" t="s">
        <v>14</v>
      </c>
      <c r="C110" s="6">
        <v>34655</v>
      </c>
      <c r="D110" s="6">
        <v>30581</v>
      </c>
      <c r="E110" s="6">
        <v>88.2</v>
      </c>
      <c r="F110" s="6">
        <v>29102</v>
      </c>
      <c r="G110" s="6">
        <v>84</v>
      </c>
      <c r="H110" s="6">
        <v>83.2</v>
      </c>
      <c r="I110" s="6">
        <v>75.599999999999994</v>
      </c>
      <c r="J110" s="6" t="s">
        <v>46</v>
      </c>
      <c r="K110" s="6" t="s">
        <v>47</v>
      </c>
      <c r="M110" s="9">
        <f t="shared" si="1"/>
        <v>0.88244120617515509</v>
      </c>
    </row>
    <row r="111" spans="1:13" x14ac:dyDescent="0.35">
      <c r="A111" s="6" t="s">
        <v>45</v>
      </c>
      <c r="B111" s="6" t="s">
        <v>15</v>
      </c>
      <c r="C111" s="6">
        <v>18400</v>
      </c>
      <c r="D111" s="6">
        <v>17552</v>
      </c>
      <c r="E111" s="6">
        <v>95.4</v>
      </c>
      <c r="F111" s="6">
        <v>17176</v>
      </c>
      <c r="G111" s="6">
        <v>93.3</v>
      </c>
      <c r="H111" s="6">
        <v>92</v>
      </c>
      <c r="I111" s="6">
        <v>88.4</v>
      </c>
      <c r="J111" s="6" t="s">
        <v>46</v>
      </c>
      <c r="K111" s="6" t="s">
        <v>47</v>
      </c>
      <c r="M111" s="9">
        <f t="shared" si="1"/>
        <v>0.95391304347826089</v>
      </c>
    </row>
    <row r="112" spans="1:13" x14ac:dyDescent="0.35">
      <c r="A112" s="6" t="s">
        <v>45</v>
      </c>
      <c r="B112" s="6" t="s">
        <v>16</v>
      </c>
      <c r="C112" s="6">
        <v>6358</v>
      </c>
      <c r="D112" s="6">
        <v>5964</v>
      </c>
      <c r="E112" s="6">
        <v>93.8</v>
      </c>
      <c r="F112" s="6">
        <v>5896</v>
      </c>
      <c r="G112" s="6">
        <v>92.7</v>
      </c>
      <c r="H112" s="6">
        <v>92.4</v>
      </c>
      <c r="I112" s="6">
        <v>90.6</v>
      </c>
      <c r="J112" s="6" t="s">
        <v>46</v>
      </c>
      <c r="K112" s="6" t="s">
        <v>47</v>
      </c>
      <c r="M112" s="9">
        <f t="shared" si="1"/>
        <v>0.93803082730418375</v>
      </c>
    </row>
    <row r="113" spans="1:13" x14ac:dyDescent="0.35">
      <c r="A113" s="6" t="s">
        <v>45</v>
      </c>
      <c r="B113" s="6" t="s">
        <v>318</v>
      </c>
      <c r="C113" s="6">
        <v>123679</v>
      </c>
      <c r="D113" s="6">
        <v>94474</v>
      </c>
      <c r="E113" s="6">
        <v>76.400000000000006</v>
      </c>
      <c r="F113" s="6">
        <v>88861</v>
      </c>
      <c r="G113" s="6">
        <v>71.8</v>
      </c>
      <c r="H113" s="6">
        <v>70.8</v>
      </c>
      <c r="I113" s="6">
        <v>62.9</v>
      </c>
      <c r="J113" s="6" t="s">
        <v>46</v>
      </c>
      <c r="K113" s="6" t="s">
        <v>47</v>
      </c>
      <c r="M113" s="9">
        <f t="shared" si="1"/>
        <v>0.76386452025000207</v>
      </c>
    </row>
    <row r="114" spans="1:13" x14ac:dyDescent="0.35">
      <c r="A114" s="6" t="s">
        <v>48</v>
      </c>
      <c r="B114" s="6" t="s">
        <v>10</v>
      </c>
      <c r="C114" s="6">
        <v>12190</v>
      </c>
      <c r="D114" s="6">
        <v>10839</v>
      </c>
      <c r="E114" s="6">
        <v>88.9</v>
      </c>
      <c r="F114" s="6">
        <v>9781</v>
      </c>
      <c r="G114" s="6">
        <v>80.2</v>
      </c>
      <c r="H114" s="6">
        <v>76.3</v>
      </c>
      <c r="I114" s="6">
        <v>64.5</v>
      </c>
      <c r="J114" s="6" t="s">
        <v>49</v>
      </c>
      <c r="K114" s="6" t="s">
        <v>47</v>
      </c>
      <c r="M114" s="9">
        <f t="shared" si="1"/>
        <v>0.88917145200984415</v>
      </c>
    </row>
    <row r="115" spans="1:13" x14ac:dyDescent="0.35">
      <c r="A115" s="6" t="s">
        <v>48</v>
      </c>
      <c r="B115" s="6" t="s">
        <v>317</v>
      </c>
      <c r="C115" s="6">
        <v>97677</v>
      </c>
      <c r="D115" s="6">
        <v>88249</v>
      </c>
      <c r="E115" s="6">
        <v>90.3</v>
      </c>
      <c r="F115" s="6">
        <v>82170</v>
      </c>
      <c r="G115" s="6">
        <v>84.1</v>
      </c>
      <c r="H115" s="6">
        <v>83.2</v>
      </c>
      <c r="I115" s="6">
        <v>74</v>
      </c>
      <c r="J115" s="6" t="s">
        <v>49</v>
      </c>
      <c r="K115" s="6" t="s">
        <v>47</v>
      </c>
      <c r="M115" s="9">
        <f t="shared" si="1"/>
        <v>0.90347778903938492</v>
      </c>
    </row>
    <row r="116" spans="1:13" x14ac:dyDescent="0.35">
      <c r="A116" s="6" t="s">
        <v>48</v>
      </c>
      <c r="B116" s="6" t="s">
        <v>13</v>
      </c>
      <c r="C116" s="6">
        <v>33559</v>
      </c>
      <c r="D116" s="6">
        <v>28458</v>
      </c>
      <c r="E116" s="6">
        <v>84.8</v>
      </c>
      <c r="F116" s="6">
        <v>25475</v>
      </c>
      <c r="G116" s="6">
        <v>75.900000000000006</v>
      </c>
      <c r="H116" s="6">
        <v>74.900000000000006</v>
      </c>
      <c r="I116" s="6">
        <v>63.3</v>
      </c>
      <c r="J116" s="6" t="s">
        <v>49</v>
      </c>
      <c r="K116" s="6" t="s">
        <v>47</v>
      </c>
      <c r="M116" s="9">
        <f t="shared" si="1"/>
        <v>0.84799904645549629</v>
      </c>
    </row>
    <row r="117" spans="1:13" x14ac:dyDescent="0.35">
      <c r="A117" s="6" t="s">
        <v>48</v>
      </c>
      <c r="B117" s="6" t="s">
        <v>14</v>
      </c>
      <c r="C117" s="6">
        <v>33724</v>
      </c>
      <c r="D117" s="6">
        <v>30704</v>
      </c>
      <c r="E117" s="6">
        <v>91</v>
      </c>
      <c r="F117" s="6">
        <v>29099</v>
      </c>
      <c r="G117" s="6">
        <v>86.3</v>
      </c>
      <c r="H117" s="6">
        <v>83.2</v>
      </c>
      <c r="I117" s="6">
        <v>75.599999999999994</v>
      </c>
      <c r="J117" s="6" t="s">
        <v>49</v>
      </c>
      <c r="K117" s="6" t="s">
        <v>47</v>
      </c>
      <c r="M117" s="9">
        <f t="shared" si="1"/>
        <v>0.91044953149092633</v>
      </c>
    </row>
    <row r="118" spans="1:13" x14ac:dyDescent="0.35">
      <c r="A118" s="6" t="s">
        <v>48</v>
      </c>
      <c r="B118" s="6" t="s">
        <v>15</v>
      </c>
      <c r="C118" s="6">
        <v>13973</v>
      </c>
      <c r="D118" s="6">
        <v>13636</v>
      </c>
      <c r="E118" s="6">
        <v>97.6</v>
      </c>
      <c r="F118" s="6">
        <v>13405</v>
      </c>
      <c r="G118" s="6">
        <v>95.9</v>
      </c>
      <c r="H118" s="6">
        <v>92</v>
      </c>
      <c r="I118" s="6">
        <v>88.4</v>
      </c>
      <c r="J118" s="6" t="s">
        <v>49</v>
      </c>
      <c r="K118" s="6" t="s">
        <v>47</v>
      </c>
      <c r="M118" s="9">
        <f t="shared" si="1"/>
        <v>0.97588205825520646</v>
      </c>
    </row>
    <row r="119" spans="1:13" x14ac:dyDescent="0.35">
      <c r="A119" s="6" t="s">
        <v>48</v>
      </c>
      <c r="B119" s="6" t="s">
        <v>16</v>
      </c>
      <c r="C119" s="6">
        <v>4231</v>
      </c>
      <c r="D119" s="6">
        <v>4004</v>
      </c>
      <c r="E119" s="6">
        <v>94.6</v>
      </c>
      <c r="F119" s="6">
        <v>3974</v>
      </c>
      <c r="G119" s="6">
        <v>93.9</v>
      </c>
      <c r="H119" s="6">
        <v>92.4</v>
      </c>
      <c r="I119" s="6">
        <v>90.6</v>
      </c>
      <c r="J119" s="6" t="s">
        <v>49</v>
      </c>
      <c r="K119" s="6" t="s">
        <v>47</v>
      </c>
      <c r="M119" s="9">
        <f t="shared" si="1"/>
        <v>0.94634838099740015</v>
      </c>
    </row>
    <row r="120" spans="1:13" x14ac:dyDescent="0.35">
      <c r="A120" s="6" t="s">
        <v>48</v>
      </c>
      <c r="B120" s="6" t="s">
        <v>318</v>
      </c>
      <c r="C120" s="6">
        <v>116945</v>
      </c>
      <c r="D120" s="6">
        <v>88249</v>
      </c>
      <c r="E120" s="6">
        <v>75.5</v>
      </c>
      <c r="F120" s="6">
        <v>82170</v>
      </c>
      <c r="G120" s="6">
        <v>70.3</v>
      </c>
      <c r="H120" s="6">
        <v>70.8</v>
      </c>
      <c r="I120" s="6">
        <v>62.9</v>
      </c>
      <c r="J120" s="6" t="s">
        <v>49</v>
      </c>
      <c r="K120" s="6" t="s">
        <v>47</v>
      </c>
      <c r="M120" s="9">
        <f t="shared" si="1"/>
        <v>0.7546196930180854</v>
      </c>
    </row>
    <row r="121" spans="1:13" x14ac:dyDescent="0.35">
      <c r="A121" s="6" t="s">
        <v>50</v>
      </c>
      <c r="B121" s="6" t="s">
        <v>10</v>
      </c>
      <c r="C121" s="6">
        <v>5659</v>
      </c>
      <c r="D121" s="6">
        <v>5011</v>
      </c>
      <c r="E121" s="6">
        <v>88.5</v>
      </c>
      <c r="F121" s="6">
        <v>4351</v>
      </c>
      <c r="G121" s="6">
        <v>76.900000000000006</v>
      </c>
      <c r="H121" s="6">
        <v>76.3</v>
      </c>
      <c r="I121" s="6">
        <v>64.5</v>
      </c>
      <c r="J121" s="6" t="s">
        <v>51</v>
      </c>
      <c r="K121" s="6" t="s">
        <v>47</v>
      </c>
      <c r="M121" s="9">
        <f t="shared" si="1"/>
        <v>0.88549213641986213</v>
      </c>
    </row>
    <row r="122" spans="1:13" x14ac:dyDescent="0.35">
      <c r="A122" s="6" t="s">
        <v>50</v>
      </c>
      <c r="B122" s="6" t="s">
        <v>317</v>
      </c>
      <c r="C122" s="6">
        <v>68028</v>
      </c>
      <c r="D122" s="6">
        <v>59468</v>
      </c>
      <c r="E122" s="6">
        <v>87.4</v>
      </c>
      <c r="F122" s="6">
        <v>53756</v>
      </c>
      <c r="G122" s="6">
        <v>79</v>
      </c>
      <c r="H122" s="6">
        <v>83.2</v>
      </c>
      <c r="I122" s="6">
        <v>74</v>
      </c>
      <c r="J122" s="6" t="s">
        <v>51</v>
      </c>
      <c r="K122" s="6" t="s">
        <v>47</v>
      </c>
      <c r="M122" s="9">
        <f t="shared" si="1"/>
        <v>0.87416945963426829</v>
      </c>
    </row>
    <row r="123" spans="1:13" x14ac:dyDescent="0.35">
      <c r="A123" s="6" t="s">
        <v>50</v>
      </c>
      <c r="B123" s="6" t="s">
        <v>13</v>
      </c>
      <c r="C123" s="6">
        <v>25284</v>
      </c>
      <c r="D123" s="6">
        <v>20829</v>
      </c>
      <c r="E123" s="6">
        <v>82.4</v>
      </c>
      <c r="F123" s="6">
        <v>18114</v>
      </c>
      <c r="G123" s="6">
        <v>71.599999999999994</v>
      </c>
      <c r="H123" s="6">
        <v>74.900000000000006</v>
      </c>
      <c r="I123" s="6">
        <v>63.3</v>
      </c>
      <c r="J123" s="6" t="s">
        <v>51</v>
      </c>
      <c r="K123" s="6" t="s">
        <v>47</v>
      </c>
      <c r="M123" s="9">
        <f t="shared" si="1"/>
        <v>0.82380161366872329</v>
      </c>
    </row>
    <row r="124" spans="1:13" x14ac:dyDescent="0.35">
      <c r="A124" s="6" t="s">
        <v>50</v>
      </c>
      <c r="B124" s="6" t="s">
        <v>14</v>
      </c>
      <c r="C124" s="6">
        <v>20792</v>
      </c>
      <c r="D124" s="6">
        <v>18148</v>
      </c>
      <c r="E124" s="6">
        <v>87.3</v>
      </c>
      <c r="F124" s="6">
        <v>16468</v>
      </c>
      <c r="G124" s="6">
        <v>79.2</v>
      </c>
      <c r="H124" s="6">
        <v>83.2</v>
      </c>
      <c r="I124" s="6">
        <v>75.599999999999994</v>
      </c>
      <c r="J124" s="6" t="s">
        <v>51</v>
      </c>
      <c r="K124" s="6" t="s">
        <v>47</v>
      </c>
      <c r="M124" s="9">
        <f t="shared" si="1"/>
        <v>0.87283570604078486</v>
      </c>
    </row>
    <row r="125" spans="1:13" x14ac:dyDescent="0.35">
      <c r="A125" s="6" t="s">
        <v>50</v>
      </c>
      <c r="B125" s="6" t="s">
        <v>15</v>
      </c>
      <c r="C125" s="6">
        <v>11347</v>
      </c>
      <c r="D125" s="6">
        <v>10714</v>
      </c>
      <c r="E125" s="6">
        <v>94.4</v>
      </c>
      <c r="F125" s="6">
        <v>10225</v>
      </c>
      <c r="G125" s="6">
        <v>90.1</v>
      </c>
      <c r="H125" s="6">
        <v>92</v>
      </c>
      <c r="I125" s="6">
        <v>88.4</v>
      </c>
      <c r="J125" s="6" t="s">
        <v>51</v>
      </c>
      <c r="K125" s="6" t="s">
        <v>47</v>
      </c>
      <c r="M125" s="9">
        <f t="shared" si="1"/>
        <v>0.94421432977879616</v>
      </c>
    </row>
    <row r="126" spans="1:13" x14ac:dyDescent="0.35">
      <c r="A126" s="6" t="s">
        <v>50</v>
      </c>
      <c r="B126" s="6" t="s">
        <v>16</v>
      </c>
      <c r="C126" s="6">
        <v>4946</v>
      </c>
      <c r="D126" s="6">
        <v>4494</v>
      </c>
      <c r="E126" s="6">
        <v>90.9</v>
      </c>
      <c r="F126" s="6">
        <v>4403</v>
      </c>
      <c r="G126" s="6">
        <v>89</v>
      </c>
      <c r="H126" s="6">
        <v>92.4</v>
      </c>
      <c r="I126" s="6">
        <v>90.6</v>
      </c>
      <c r="J126" s="6" t="s">
        <v>51</v>
      </c>
      <c r="K126" s="6" t="s">
        <v>47</v>
      </c>
      <c r="M126" s="9">
        <f t="shared" si="1"/>
        <v>0.90861302062272542</v>
      </c>
    </row>
    <row r="127" spans="1:13" x14ac:dyDescent="0.35">
      <c r="A127" s="6" t="s">
        <v>50</v>
      </c>
      <c r="B127" s="6" t="s">
        <v>318</v>
      </c>
      <c r="C127" s="6">
        <v>78021</v>
      </c>
      <c r="D127" s="6">
        <v>59468</v>
      </c>
      <c r="E127" s="6">
        <v>76.2</v>
      </c>
      <c r="F127" s="6">
        <v>53756</v>
      </c>
      <c r="G127" s="6">
        <v>68.900000000000006</v>
      </c>
      <c r="H127" s="6">
        <v>70.8</v>
      </c>
      <c r="I127" s="6">
        <v>62.9</v>
      </c>
      <c r="J127" s="6" t="s">
        <v>51</v>
      </c>
      <c r="K127" s="6" t="s">
        <v>47</v>
      </c>
      <c r="M127" s="9">
        <f t="shared" si="1"/>
        <v>0.76220504735904437</v>
      </c>
    </row>
    <row r="128" spans="1:13" x14ac:dyDescent="0.35">
      <c r="A128" s="6" t="s">
        <v>52</v>
      </c>
      <c r="B128" s="6" t="s">
        <v>10</v>
      </c>
      <c r="C128" s="6">
        <v>6617</v>
      </c>
      <c r="D128" s="6">
        <v>5925</v>
      </c>
      <c r="E128" s="6">
        <v>89.5</v>
      </c>
      <c r="F128" s="6">
        <v>5398</v>
      </c>
      <c r="G128" s="6">
        <v>81.599999999999994</v>
      </c>
      <c r="H128" s="6">
        <v>76.3</v>
      </c>
      <c r="I128" s="6">
        <v>64.5</v>
      </c>
      <c r="J128" s="6" t="s">
        <v>53</v>
      </c>
      <c r="K128" s="6" t="s">
        <v>47</v>
      </c>
      <c r="M128" s="9">
        <f t="shared" si="1"/>
        <v>0.89542088559770283</v>
      </c>
    </row>
    <row r="129" spans="1:13" x14ac:dyDescent="0.35">
      <c r="A129" s="6" t="s">
        <v>52</v>
      </c>
      <c r="B129" s="6" t="s">
        <v>317</v>
      </c>
      <c r="C129" s="6">
        <v>54432</v>
      </c>
      <c r="D129" s="6">
        <v>49403</v>
      </c>
      <c r="E129" s="6">
        <v>90.8</v>
      </c>
      <c r="F129" s="6">
        <v>46196</v>
      </c>
      <c r="G129" s="6">
        <v>84.9</v>
      </c>
      <c r="H129" s="6">
        <v>83.2</v>
      </c>
      <c r="I129" s="6">
        <v>74</v>
      </c>
      <c r="J129" s="6" t="s">
        <v>53</v>
      </c>
      <c r="K129" s="6" t="s">
        <v>47</v>
      </c>
      <c r="M129" s="9">
        <f t="shared" si="1"/>
        <v>0.90760949441505001</v>
      </c>
    </row>
    <row r="130" spans="1:13" x14ac:dyDescent="0.35">
      <c r="A130" s="6" t="s">
        <v>52</v>
      </c>
      <c r="B130" s="6" t="s">
        <v>13</v>
      </c>
      <c r="C130" s="6">
        <v>16796</v>
      </c>
      <c r="D130" s="6">
        <v>14254</v>
      </c>
      <c r="E130" s="6">
        <v>84.9</v>
      </c>
      <c r="F130" s="6">
        <v>12719</v>
      </c>
      <c r="G130" s="6">
        <v>75.7</v>
      </c>
      <c r="H130" s="6">
        <v>74.900000000000006</v>
      </c>
      <c r="I130" s="6">
        <v>63.3</v>
      </c>
      <c r="J130" s="6" t="s">
        <v>53</v>
      </c>
      <c r="K130" s="6" t="s">
        <v>47</v>
      </c>
      <c r="M130" s="9">
        <f t="shared" si="1"/>
        <v>0.84865444153369851</v>
      </c>
    </row>
    <row r="131" spans="1:13" x14ac:dyDescent="0.35">
      <c r="A131" s="6" t="s">
        <v>52</v>
      </c>
      <c r="B131" s="6" t="s">
        <v>14</v>
      </c>
      <c r="C131" s="6">
        <v>17295</v>
      </c>
      <c r="D131" s="6">
        <v>15554</v>
      </c>
      <c r="E131" s="6">
        <v>89.9</v>
      </c>
      <c r="F131" s="6">
        <v>14755</v>
      </c>
      <c r="G131" s="6">
        <v>85.3</v>
      </c>
      <c r="H131" s="6">
        <v>83.2</v>
      </c>
      <c r="I131" s="6">
        <v>75.599999999999994</v>
      </c>
      <c r="J131" s="6" t="s">
        <v>53</v>
      </c>
      <c r="K131" s="6" t="s">
        <v>47</v>
      </c>
      <c r="M131" s="9">
        <f t="shared" ref="M131:M194" si="2">D131/C131</f>
        <v>0.89933506793871065</v>
      </c>
    </row>
    <row r="132" spans="1:13" x14ac:dyDescent="0.35">
      <c r="A132" s="6" t="s">
        <v>52</v>
      </c>
      <c r="B132" s="6" t="s">
        <v>15</v>
      </c>
      <c r="C132" s="6">
        <v>9468</v>
      </c>
      <c r="D132" s="6">
        <v>9099</v>
      </c>
      <c r="E132" s="6">
        <v>96.1</v>
      </c>
      <c r="F132" s="6">
        <v>8884</v>
      </c>
      <c r="G132" s="6">
        <v>93.8</v>
      </c>
      <c r="H132" s="6">
        <v>92</v>
      </c>
      <c r="I132" s="6">
        <v>88.4</v>
      </c>
      <c r="J132" s="6" t="s">
        <v>53</v>
      </c>
      <c r="K132" s="6" t="s">
        <v>47</v>
      </c>
      <c r="M132" s="9">
        <f t="shared" si="2"/>
        <v>0.96102661596958172</v>
      </c>
    </row>
    <row r="133" spans="1:13" x14ac:dyDescent="0.35">
      <c r="A133" s="6" t="s">
        <v>52</v>
      </c>
      <c r="B133" s="6" t="s">
        <v>16</v>
      </c>
      <c r="C133" s="6">
        <v>4256</v>
      </c>
      <c r="D133" s="6">
        <v>4212</v>
      </c>
      <c r="E133" s="6">
        <v>99</v>
      </c>
      <c r="F133" s="6">
        <v>4174</v>
      </c>
      <c r="G133" s="6">
        <v>98.1</v>
      </c>
      <c r="H133" s="6">
        <v>92.4</v>
      </c>
      <c r="I133" s="6">
        <v>90.6</v>
      </c>
      <c r="J133" s="6" t="s">
        <v>53</v>
      </c>
      <c r="K133" s="6" t="s">
        <v>47</v>
      </c>
      <c r="M133" s="9">
        <f t="shared" si="2"/>
        <v>0.98966165413533835</v>
      </c>
    </row>
    <row r="134" spans="1:13" x14ac:dyDescent="0.35">
      <c r="A134" s="6" t="s">
        <v>52</v>
      </c>
      <c r="B134" s="6" t="s">
        <v>318</v>
      </c>
      <c r="C134" s="6">
        <v>62696</v>
      </c>
      <c r="D134" s="6">
        <v>49403</v>
      </c>
      <c r="E134" s="6">
        <v>78.8</v>
      </c>
      <c r="F134" s="6">
        <v>46196</v>
      </c>
      <c r="G134" s="6">
        <v>73.7</v>
      </c>
      <c r="H134" s="6">
        <v>70.8</v>
      </c>
      <c r="I134" s="6">
        <v>62.9</v>
      </c>
      <c r="J134" s="6" t="s">
        <v>53</v>
      </c>
      <c r="K134" s="6" t="s">
        <v>47</v>
      </c>
      <c r="M134" s="9">
        <f t="shared" si="2"/>
        <v>0.78797690442771473</v>
      </c>
    </row>
    <row r="135" spans="1:13" x14ac:dyDescent="0.35">
      <c r="A135" s="6" t="s">
        <v>54</v>
      </c>
      <c r="B135" s="6" t="s">
        <v>10</v>
      </c>
      <c r="C135" s="6">
        <v>1301</v>
      </c>
      <c r="D135" s="6">
        <v>1035</v>
      </c>
      <c r="E135" s="6">
        <v>79.599999999999994</v>
      </c>
      <c r="F135" s="6">
        <v>886</v>
      </c>
      <c r="G135" s="6">
        <v>68.099999999999994</v>
      </c>
      <c r="H135" s="6">
        <v>76.3</v>
      </c>
      <c r="I135" s="6">
        <v>64.5</v>
      </c>
      <c r="J135" s="6" t="s">
        <v>55</v>
      </c>
      <c r="K135" s="6" t="s">
        <v>47</v>
      </c>
      <c r="M135" s="9">
        <f t="shared" si="2"/>
        <v>0.79554189085318983</v>
      </c>
    </row>
    <row r="136" spans="1:13" x14ac:dyDescent="0.35">
      <c r="A136" s="6" t="s">
        <v>54</v>
      </c>
      <c r="B136" s="6" t="s">
        <v>317</v>
      </c>
      <c r="C136" s="6">
        <v>18677</v>
      </c>
      <c r="D136" s="6">
        <v>15772</v>
      </c>
      <c r="E136" s="6">
        <v>84.4</v>
      </c>
      <c r="F136" s="6">
        <v>14528</v>
      </c>
      <c r="G136" s="6">
        <v>77.8</v>
      </c>
      <c r="H136" s="6">
        <v>83.2</v>
      </c>
      <c r="I136" s="6">
        <v>74</v>
      </c>
      <c r="J136" s="6" t="s">
        <v>55</v>
      </c>
      <c r="K136" s="6" t="s">
        <v>47</v>
      </c>
      <c r="M136" s="9">
        <f t="shared" si="2"/>
        <v>0.84446110189002521</v>
      </c>
    </row>
    <row r="137" spans="1:13" x14ac:dyDescent="0.35">
      <c r="A137" s="6" t="s">
        <v>54</v>
      </c>
      <c r="B137" s="6" t="s">
        <v>13</v>
      </c>
      <c r="C137" s="6">
        <v>6501</v>
      </c>
      <c r="D137" s="6">
        <v>5274</v>
      </c>
      <c r="E137" s="6">
        <v>81.099999999999994</v>
      </c>
      <c r="F137" s="6">
        <v>4706</v>
      </c>
      <c r="G137" s="6">
        <v>72.400000000000006</v>
      </c>
      <c r="H137" s="6">
        <v>74.900000000000006</v>
      </c>
      <c r="I137" s="6">
        <v>63.3</v>
      </c>
      <c r="J137" s="6" t="s">
        <v>55</v>
      </c>
      <c r="K137" s="6" t="s">
        <v>47</v>
      </c>
      <c r="M137" s="9">
        <f t="shared" si="2"/>
        <v>0.811259806183664</v>
      </c>
    </row>
    <row r="138" spans="1:13" x14ac:dyDescent="0.35">
      <c r="A138" s="6" t="s">
        <v>54</v>
      </c>
      <c r="B138" s="6" t="s">
        <v>14</v>
      </c>
      <c r="C138" s="6">
        <v>5542</v>
      </c>
      <c r="D138" s="6">
        <v>4596</v>
      </c>
      <c r="E138" s="6">
        <v>82.9</v>
      </c>
      <c r="F138" s="6">
        <v>4252</v>
      </c>
      <c r="G138" s="6">
        <v>76.7</v>
      </c>
      <c r="H138" s="6">
        <v>83.2</v>
      </c>
      <c r="I138" s="6">
        <v>75.599999999999994</v>
      </c>
      <c r="J138" s="6" t="s">
        <v>55</v>
      </c>
      <c r="K138" s="6" t="s">
        <v>47</v>
      </c>
      <c r="M138" s="9">
        <f t="shared" si="2"/>
        <v>0.82930350054132085</v>
      </c>
    </row>
    <row r="139" spans="1:13" x14ac:dyDescent="0.35">
      <c r="A139" s="6" t="s">
        <v>54</v>
      </c>
      <c r="B139" s="6" t="s">
        <v>15</v>
      </c>
      <c r="C139" s="6">
        <v>3624</v>
      </c>
      <c r="D139" s="6">
        <v>3269</v>
      </c>
      <c r="E139" s="6">
        <v>90.2</v>
      </c>
      <c r="F139" s="6">
        <v>3142</v>
      </c>
      <c r="G139" s="6">
        <v>86.7</v>
      </c>
      <c r="H139" s="6">
        <v>92</v>
      </c>
      <c r="I139" s="6">
        <v>88.4</v>
      </c>
      <c r="J139" s="6" t="s">
        <v>55</v>
      </c>
      <c r="K139" s="6" t="s">
        <v>47</v>
      </c>
      <c r="M139" s="9">
        <f t="shared" si="2"/>
        <v>0.90204194260485648</v>
      </c>
    </row>
    <row r="140" spans="1:13" x14ac:dyDescent="0.35">
      <c r="A140" s="6" t="s">
        <v>54</v>
      </c>
      <c r="B140" s="6" t="s">
        <v>16</v>
      </c>
      <c r="C140" s="6">
        <v>1709</v>
      </c>
      <c r="D140" s="6">
        <v>1546</v>
      </c>
      <c r="E140" s="6">
        <v>90.5</v>
      </c>
      <c r="F140" s="6">
        <v>1508</v>
      </c>
      <c r="G140" s="6">
        <v>88.2</v>
      </c>
      <c r="H140" s="6">
        <v>92.4</v>
      </c>
      <c r="I140" s="6">
        <v>90.6</v>
      </c>
      <c r="J140" s="6" t="s">
        <v>55</v>
      </c>
      <c r="K140" s="6" t="s">
        <v>47</v>
      </c>
      <c r="M140" s="9">
        <f t="shared" si="2"/>
        <v>0.90462258630778236</v>
      </c>
    </row>
    <row r="141" spans="1:13" x14ac:dyDescent="0.35">
      <c r="A141" s="6" t="s">
        <v>54</v>
      </c>
      <c r="B141" s="6" t="s">
        <v>318</v>
      </c>
      <c r="C141" s="6">
        <v>21283</v>
      </c>
      <c r="D141" s="6">
        <v>15772</v>
      </c>
      <c r="E141" s="6">
        <v>74.099999999999994</v>
      </c>
      <c r="F141" s="6">
        <v>14528</v>
      </c>
      <c r="G141" s="6">
        <v>68.3</v>
      </c>
      <c r="H141" s="6">
        <v>70.8</v>
      </c>
      <c r="I141" s="6">
        <v>62.9</v>
      </c>
      <c r="J141" s="6" t="s">
        <v>55</v>
      </c>
      <c r="K141" s="6" t="s">
        <v>47</v>
      </c>
      <c r="M141" s="9">
        <f t="shared" si="2"/>
        <v>0.74106094065686223</v>
      </c>
    </row>
    <row r="142" spans="1:13" x14ac:dyDescent="0.35">
      <c r="A142" s="6" t="s">
        <v>56</v>
      </c>
      <c r="B142" s="6" t="s">
        <v>10</v>
      </c>
      <c r="C142" s="6">
        <v>2582</v>
      </c>
      <c r="D142" s="6">
        <v>2324</v>
      </c>
      <c r="E142" s="6">
        <v>90</v>
      </c>
      <c r="F142" s="6">
        <v>2037</v>
      </c>
      <c r="G142" s="6">
        <v>78.900000000000006</v>
      </c>
      <c r="H142" s="6">
        <v>76.3</v>
      </c>
      <c r="I142" s="6">
        <v>64.5</v>
      </c>
      <c r="J142" s="6" t="s">
        <v>57</v>
      </c>
      <c r="K142" s="6" t="s">
        <v>47</v>
      </c>
      <c r="M142" s="9">
        <f t="shared" si="2"/>
        <v>0.90007745933384975</v>
      </c>
    </row>
    <row r="143" spans="1:13" x14ac:dyDescent="0.35">
      <c r="A143" s="6" t="s">
        <v>56</v>
      </c>
      <c r="B143" s="6" t="s">
        <v>317</v>
      </c>
      <c r="C143" s="6">
        <v>39785</v>
      </c>
      <c r="D143" s="6">
        <v>34706</v>
      </c>
      <c r="E143" s="6">
        <v>87.2</v>
      </c>
      <c r="F143" s="6">
        <v>31964</v>
      </c>
      <c r="G143" s="6">
        <v>80.3</v>
      </c>
      <c r="H143" s="6">
        <v>83.2</v>
      </c>
      <c r="I143" s="6">
        <v>74</v>
      </c>
      <c r="J143" s="6" t="s">
        <v>57</v>
      </c>
      <c r="K143" s="6" t="s">
        <v>47</v>
      </c>
      <c r="M143" s="9">
        <f t="shared" si="2"/>
        <v>0.87233882116375516</v>
      </c>
    </row>
    <row r="144" spans="1:13" x14ac:dyDescent="0.35">
      <c r="A144" s="6" t="s">
        <v>56</v>
      </c>
      <c r="B144" s="6" t="s">
        <v>13</v>
      </c>
      <c r="C144" s="6">
        <v>15684</v>
      </c>
      <c r="D144" s="6">
        <v>13273</v>
      </c>
      <c r="E144" s="6">
        <v>84.6</v>
      </c>
      <c r="F144" s="6">
        <v>11820</v>
      </c>
      <c r="G144" s="6">
        <v>75.400000000000006</v>
      </c>
      <c r="H144" s="6">
        <v>74.900000000000006</v>
      </c>
      <c r="I144" s="6">
        <v>63.3</v>
      </c>
      <c r="J144" s="6" t="s">
        <v>57</v>
      </c>
      <c r="K144" s="6" t="s">
        <v>47</v>
      </c>
      <c r="M144" s="9">
        <f t="shared" si="2"/>
        <v>0.84627646008671253</v>
      </c>
    </row>
    <row r="145" spans="1:13" x14ac:dyDescent="0.35">
      <c r="A145" s="6" t="s">
        <v>56</v>
      </c>
      <c r="B145" s="6" t="s">
        <v>14</v>
      </c>
      <c r="C145" s="6">
        <v>12280</v>
      </c>
      <c r="D145" s="6">
        <v>10474</v>
      </c>
      <c r="E145" s="6">
        <v>85.3</v>
      </c>
      <c r="F145" s="6">
        <v>9792</v>
      </c>
      <c r="G145" s="6">
        <v>79.7</v>
      </c>
      <c r="H145" s="6">
        <v>83.2</v>
      </c>
      <c r="I145" s="6">
        <v>75.599999999999994</v>
      </c>
      <c r="J145" s="6" t="s">
        <v>57</v>
      </c>
      <c r="K145" s="6" t="s">
        <v>47</v>
      </c>
      <c r="M145" s="9">
        <f t="shared" si="2"/>
        <v>0.85293159609120517</v>
      </c>
    </row>
    <row r="146" spans="1:13" x14ac:dyDescent="0.35">
      <c r="A146" s="6" t="s">
        <v>56</v>
      </c>
      <c r="B146" s="6" t="s">
        <v>15</v>
      </c>
      <c r="C146" s="6">
        <v>6243</v>
      </c>
      <c r="D146" s="6">
        <v>5750</v>
      </c>
      <c r="E146" s="6">
        <v>92.1</v>
      </c>
      <c r="F146" s="6">
        <v>5577</v>
      </c>
      <c r="G146" s="6">
        <v>89.3</v>
      </c>
      <c r="H146" s="6">
        <v>92</v>
      </c>
      <c r="I146" s="6">
        <v>88.4</v>
      </c>
      <c r="J146" s="6" t="s">
        <v>57</v>
      </c>
      <c r="K146" s="6" t="s">
        <v>47</v>
      </c>
      <c r="M146" s="9">
        <f t="shared" si="2"/>
        <v>0.921031555341983</v>
      </c>
    </row>
    <row r="147" spans="1:13" x14ac:dyDescent="0.35">
      <c r="A147" s="6" t="s">
        <v>56</v>
      </c>
      <c r="B147" s="6" t="s">
        <v>16</v>
      </c>
      <c r="C147" s="6">
        <v>2995</v>
      </c>
      <c r="D147" s="6">
        <v>2700</v>
      </c>
      <c r="E147" s="6">
        <v>90.2</v>
      </c>
      <c r="F147" s="6">
        <v>2610</v>
      </c>
      <c r="G147" s="6">
        <v>87.1</v>
      </c>
      <c r="H147" s="6">
        <v>92.4</v>
      </c>
      <c r="I147" s="6">
        <v>90.6</v>
      </c>
      <c r="J147" s="6" t="s">
        <v>57</v>
      </c>
      <c r="K147" s="6" t="s">
        <v>47</v>
      </c>
      <c r="M147" s="9">
        <f t="shared" si="2"/>
        <v>0.90150250417362265</v>
      </c>
    </row>
    <row r="148" spans="1:13" x14ac:dyDescent="0.35">
      <c r="A148" s="6" t="s">
        <v>56</v>
      </c>
      <c r="B148" s="6" t="s">
        <v>318</v>
      </c>
      <c r="C148" s="6">
        <v>44910</v>
      </c>
      <c r="D148" s="6">
        <v>34706</v>
      </c>
      <c r="E148" s="6">
        <v>77.3</v>
      </c>
      <c r="F148" s="6">
        <v>31964</v>
      </c>
      <c r="G148" s="6">
        <v>71.2</v>
      </c>
      <c r="H148" s="6">
        <v>70.8</v>
      </c>
      <c r="I148" s="6">
        <v>62.9</v>
      </c>
      <c r="J148" s="6" t="s">
        <v>57</v>
      </c>
      <c r="K148" s="6" t="s">
        <v>47</v>
      </c>
      <c r="M148" s="9">
        <f t="shared" si="2"/>
        <v>0.77279002449343126</v>
      </c>
    </row>
    <row r="149" spans="1:13" x14ac:dyDescent="0.35">
      <c r="A149" s="6" t="s">
        <v>58</v>
      </c>
      <c r="B149" s="6" t="s">
        <v>10</v>
      </c>
      <c r="C149" s="6">
        <v>12421</v>
      </c>
      <c r="D149" s="6">
        <v>11462</v>
      </c>
      <c r="E149" s="6">
        <v>92.3</v>
      </c>
      <c r="F149" s="6">
        <v>9986</v>
      </c>
      <c r="G149" s="6">
        <v>80.400000000000006</v>
      </c>
      <c r="H149" s="6">
        <v>76.3</v>
      </c>
      <c r="I149" s="6">
        <v>64.5</v>
      </c>
      <c r="J149" s="6" t="s">
        <v>59</v>
      </c>
      <c r="K149" s="6" t="s">
        <v>47</v>
      </c>
      <c r="M149" s="9">
        <f t="shared" si="2"/>
        <v>0.9227920457290073</v>
      </c>
    </row>
    <row r="150" spans="1:13" x14ac:dyDescent="0.35">
      <c r="A150" s="6" t="s">
        <v>58</v>
      </c>
      <c r="B150" s="6" t="s">
        <v>317</v>
      </c>
      <c r="C150" s="6">
        <v>98437</v>
      </c>
      <c r="D150" s="6">
        <v>92797</v>
      </c>
      <c r="E150" s="6">
        <v>94.3</v>
      </c>
      <c r="F150" s="6">
        <v>82857</v>
      </c>
      <c r="G150" s="6">
        <v>84.2</v>
      </c>
      <c r="H150" s="6">
        <v>83.2</v>
      </c>
      <c r="I150" s="6">
        <v>74</v>
      </c>
      <c r="J150" s="6" t="s">
        <v>59</v>
      </c>
      <c r="K150" s="6" t="s">
        <v>47</v>
      </c>
      <c r="M150" s="9">
        <f t="shared" si="2"/>
        <v>0.9427044708798521</v>
      </c>
    </row>
    <row r="151" spans="1:13" x14ac:dyDescent="0.35">
      <c r="A151" s="6" t="s">
        <v>58</v>
      </c>
      <c r="B151" s="6" t="s">
        <v>13</v>
      </c>
      <c r="C151" s="6">
        <v>43098</v>
      </c>
      <c r="D151" s="6">
        <v>39041</v>
      </c>
      <c r="E151" s="6">
        <v>90.6</v>
      </c>
      <c r="F151" s="6">
        <v>33435</v>
      </c>
      <c r="G151" s="6">
        <v>77.599999999999994</v>
      </c>
      <c r="H151" s="6">
        <v>74.900000000000006</v>
      </c>
      <c r="I151" s="6">
        <v>63.3</v>
      </c>
      <c r="J151" s="6" t="s">
        <v>59</v>
      </c>
      <c r="K151" s="6" t="s">
        <v>47</v>
      </c>
      <c r="M151" s="9">
        <f t="shared" si="2"/>
        <v>0.90586570142466005</v>
      </c>
    </row>
    <row r="152" spans="1:13" x14ac:dyDescent="0.35">
      <c r="A152" s="6" t="s">
        <v>58</v>
      </c>
      <c r="B152" s="6" t="s">
        <v>14</v>
      </c>
      <c r="C152" s="6">
        <v>28665</v>
      </c>
      <c r="D152" s="6">
        <v>27548</v>
      </c>
      <c r="E152" s="6">
        <v>96.1</v>
      </c>
      <c r="F152" s="6">
        <v>25446</v>
      </c>
      <c r="G152" s="6">
        <v>88.8</v>
      </c>
      <c r="H152" s="6">
        <v>83.2</v>
      </c>
      <c r="I152" s="6">
        <v>75.599999999999994</v>
      </c>
      <c r="J152" s="6" t="s">
        <v>59</v>
      </c>
      <c r="K152" s="6" t="s">
        <v>47</v>
      </c>
      <c r="M152" s="9">
        <f t="shared" si="2"/>
        <v>0.96103261817547536</v>
      </c>
    </row>
    <row r="153" spans="1:13" x14ac:dyDescent="0.35">
      <c r="A153" s="6" t="s">
        <v>58</v>
      </c>
      <c r="B153" s="6" t="s">
        <v>15</v>
      </c>
      <c r="C153" s="6">
        <v>11167</v>
      </c>
      <c r="D153" s="6">
        <v>11311</v>
      </c>
      <c r="E153" s="6">
        <v>100</v>
      </c>
      <c r="F153" s="6">
        <v>10812</v>
      </c>
      <c r="G153" s="6">
        <v>96.8</v>
      </c>
      <c r="H153" s="6">
        <v>92</v>
      </c>
      <c r="I153" s="6">
        <v>88.4</v>
      </c>
      <c r="J153" s="6" t="s">
        <v>59</v>
      </c>
      <c r="K153" s="6" t="s">
        <v>47</v>
      </c>
      <c r="M153" s="9">
        <f t="shared" si="2"/>
        <v>1.0128951374585833</v>
      </c>
    </row>
    <row r="154" spans="1:13" x14ac:dyDescent="0.35">
      <c r="A154" s="6" t="s">
        <v>58</v>
      </c>
      <c r="B154" s="6" t="s">
        <v>16</v>
      </c>
      <c r="C154" s="6">
        <v>3086</v>
      </c>
      <c r="D154" s="6">
        <v>2820</v>
      </c>
      <c r="E154" s="6">
        <v>91.4</v>
      </c>
      <c r="F154" s="6">
        <v>2780</v>
      </c>
      <c r="G154" s="6">
        <v>90.1</v>
      </c>
      <c r="H154" s="6">
        <v>92.4</v>
      </c>
      <c r="I154" s="6">
        <v>90.6</v>
      </c>
      <c r="J154" s="6" t="s">
        <v>59</v>
      </c>
      <c r="K154" s="6" t="s">
        <v>47</v>
      </c>
      <c r="M154" s="9">
        <f t="shared" si="2"/>
        <v>0.91380427738172387</v>
      </c>
    </row>
    <row r="155" spans="1:13" x14ac:dyDescent="0.35">
      <c r="A155" s="6" t="s">
        <v>58</v>
      </c>
      <c r="B155" s="6" t="s">
        <v>318</v>
      </c>
      <c r="C155" s="6">
        <v>120999</v>
      </c>
      <c r="D155" s="6">
        <v>92797</v>
      </c>
      <c r="E155" s="6">
        <v>76.7</v>
      </c>
      <c r="F155" s="6">
        <v>82857</v>
      </c>
      <c r="G155" s="6">
        <v>68.5</v>
      </c>
      <c r="H155" s="6">
        <v>70.8</v>
      </c>
      <c r="I155" s="6">
        <v>62.9</v>
      </c>
      <c r="J155" s="6" t="s">
        <v>59</v>
      </c>
      <c r="K155" s="6" t="s">
        <v>47</v>
      </c>
      <c r="M155" s="9">
        <f t="shared" si="2"/>
        <v>0.7669236935842445</v>
      </c>
    </row>
    <row r="156" spans="1:13" x14ac:dyDescent="0.35">
      <c r="A156" s="6" t="s">
        <v>60</v>
      </c>
      <c r="B156" s="6" t="s">
        <v>10</v>
      </c>
      <c r="C156" s="6">
        <v>9448</v>
      </c>
      <c r="D156" s="6">
        <v>7398</v>
      </c>
      <c r="E156" s="6">
        <v>78.3</v>
      </c>
      <c r="F156" s="6">
        <v>6107</v>
      </c>
      <c r="G156" s="6">
        <v>64.599999999999994</v>
      </c>
      <c r="H156" s="6">
        <v>76.3</v>
      </c>
      <c r="I156" s="6">
        <v>64.5</v>
      </c>
      <c r="J156" s="6" t="s">
        <v>61</v>
      </c>
      <c r="K156" s="6" t="s">
        <v>47</v>
      </c>
      <c r="M156" s="9">
        <f t="shared" si="2"/>
        <v>0.78302286198137172</v>
      </c>
    </row>
    <row r="157" spans="1:13" x14ac:dyDescent="0.35">
      <c r="A157" s="6" t="s">
        <v>60</v>
      </c>
      <c r="B157" s="6" t="s">
        <v>317</v>
      </c>
      <c r="C157" s="6">
        <v>81711</v>
      </c>
      <c r="D157" s="6">
        <v>68554</v>
      </c>
      <c r="E157" s="6">
        <v>83.9</v>
      </c>
      <c r="F157" s="6">
        <v>60114</v>
      </c>
      <c r="G157" s="6">
        <v>73.599999999999994</v>
      </c>
      <c r="H157" s="6">
        <v>83.2</v>
      </c>
      <c r="I157" s="6">
        <v>74</v>
      </c>
      <c r="J157" s="6" t="s">
        <v>61</v>
      </c>
      <c r="K157" s="6" t="s">
        <v>47</v>
      </c>
      <c r="M157" s="9">
        <f t="shared" si="2"/>
        <v>0.83898128770912117</v>
      </c>
    </row>
    <row r="158" spans="1:13" x14ac:dyDescent="0.35">
      <c r="A158" s="6" t="s">
        <v>60</v>
      </c>
      <c r="B158" s="6" t="s">
        <v>13</v>
      </c>
      <c r="C158" s="6">
        <v>28938</v>
      </c>
      <c r="D158" s="6">
        <v>21791</v>
      </c>
      <c r="E158" s="6">
        <v>75.3</v>
      </c>
      <c r="F158" s="6">
        <v>17668</v>
      </c>
      <c r="G158" s="6">
        <v>61.1</v>
      </c>
      <c r="H158" s="6">
        <v>74.900000000000006</v>
      </c>
      <c r="I158" s="6">
        <v>63.3</v>
      </c>
      <c r="J158" s="6" t="s">
        <v>61</v>
      </c>
      <c r="K158" s="6" t="s">
        <v>47</v>
      </c>
      <c r="M158" s="9">
        <f t="shared" si="2"/>
        <v>0.75302370585389455</v>
      </c>
    </row>
    <row r="159" spans="1:13" x14ac:dyDescent="0.35">
      <c r="A159" s="6" t="s">
        <v>60</v>
      </c>
      <c r="B159" s="6" t="s">
        <v>14</v>
      </c>
      <c r="C159" s="6">
        <v>25251</v>
      </c>
      <c r="D159" s="6">
        <v>21741</v>
      </c>
      <c r="E159" s="6">
        <v>86.1</v>
      </c>
      <c r="F159" s="6">
        <v>19506</v>
      </c>
      <c r="G159" s="6">
        <v>77.2</v>
      </c>
      <c r="H159" s="6">
        <v>83.2</v>
      </c>
      <c r="I159" s="6">
        <v>75.599999999999994</v>
      </c>
      <c r="J159" s="6" t="s">
        <v>61</v>
      </c>
      <c r="K159" s="6" t="s">
        <v>47</v>
      </c>
      <c r="M159" s="9">
        <f t="shared" si="2"/>
        <v>0.86099560413448972</v>
      </c>
    </row>
    <row r="160" spans="1:13" x14ac:dyDescent="0.35">
      <c r="A160" s="6" t="s">
        <v>60</v>
      </c>
      <c r="B160" s="6" t="s">
        <v>15</v>
      </c>
      <c r="C160" s="6">
        <v>13643</v>
      </c>
      <c r="D160" s="6">
        <v>13067</v>
      </c>
      <c r="E160" s="6">
        <v>95.8</v>
      </c>
      <c r="F160" s="6">
        <v>12497</v>
      </c>
      <c r="G160" s="6">
        <v>91.6</v>
      </c>
      <c r="H160" s="6">
        <v>92</v>
      </c>
      <c r="I160" s="6">
        <v>88.4</v>
      </c>
      <c r="J160" s="6" t="s">
        <v>61</v>
      </c>
      <c r="K160" s="6" t="s">
        <v>47</v>
      </c>
      <c r="M160" s="9">
        <f t="shared" si="2"/>
        <v>0.95778054680055702</v>
      </c>
    </row>
    <row r="161" spans="1:13" x14ac:dyDescent="0.35">
      <c r="A161" s="6" t="s">
        <v>60</v>
      </c>
      <c r="B161" s="6" t="s">
        <v>16</v>
      </c>
      <c r="C161" s="6">
        <v>4431</v>
      </c>
      <c r="D161" s="6">
        <v>4231</v>
      </c>
      <c r="E161" s="6">
        <v>95.5</v>
      </c>
      <c r="F161" s="6">
        <v>4132</v>
      </c>
      <c r="G161" s="6">
        <v>93.3</v>
      </c>
      <c r="H161" s="6">
        <v>92.4</v>
      </c>
      <c r="I161" s="6">
        <v>90.6</v>
      </c>
      <c r="J161" s="6" t="s">
        <v>61</v>
      </c>
      <c r="K161" s="6" t="s">
        <v>47</v>
      </c>
      <c r="M161" s="9">
        <f t="shared" si="2"/>
        <v>0.95486346197246674</v>
      </c>
    </row>
    <row r="162" spans="1:13" x14ac:dyDescent="0.35">
      <c r="A162" s="6" t="s">
        <v>60</v>
      </c>
      <c r="B162" s="6" t="s">
        <v>318</v>
      </c>
      <c r="C162" s="6">
        <v>96472</v>
      </c>
      <c r="D162" s="6">
        <v>68554</v>
      </c>
      <c r="E162" s="6">
        <v>71.099999999999994</v>
      </c>
      <c r="F162" s="6">
        <v>60114</v>
      </c>
      <c r="G162" s="6">
        <v>62.3</v>
      </c>
      <c r="H162" s="6">
        <v>70.8</v>
      </c>
      <c r="I162" s="6">
        <v>62.9</v>
      </c>
      <c r="J162" s="6" t="s">
        <v>61</v>
      </c>
      <c r="K162" s="6" t="s">
        <v>47</v>
      </c>
      <c r="M162" s="9">
        <f t="shared" si="2"/>
        <v>0.71061033253171901</v>
      </c>
    </row>
    <row r="163" spans="1:13" x14ac:dyDescent="0.35">
      <c r="A163" s="6" t="s">
        <v>62</v>
      </c>
      <c r="B163" s="6" t="s">
        <v>10</v>
      </c>
      <c r="C163" s="6">
        <v>6588</v>
      </c>
      <c r="D163" s="6">
        <v>4871</v>
      </c>
      <c r="E163" s="6">
        <v>73.900000000000006</v>
      </c>
      <c r="F163" s="6">
        <v>3984</v>
      </c>
      <c r="G163" s="6">
        <v>60.5</v>
      </c>
      <c r="H163" s="6">
        <v>76.3</v>
      </c>
      <c r="I163" s="6">
        <v>64.5</v>
      </c>
      <c r="J163" s="6" t="s">
        <v>63</v>
      </c>
      <c r="K163" s="6" t="s">
        <v>47</v>
      </c>
      <c r="M163" s="9">
        <f t="shared" si="2"/>
        <v>0.73937462052216152</v>
      </c>
    </row>
    <row r="164" spans="1:13" x14ac:dyDescent="0.35">
      <c r="A164" s="6" t="s">
        <v>62</v>
      </c>
      <c r="B164" s="6" t="s">
        <v>317</v>
      </c>
      <c r="C164" s="6">
        <v>62912</v>
      </c>
      <c r="D164" s="6">
        <v>50567</v>
      </c>
      <c r="E164" s="6">
        <v>80.400000000000006</v>
      </c>
      <c r="F164" s="6">
        <v>43985</v>
      </c>
      <c r="G164" s="6">
        <v>69.900000000000006</v>
      </c>
      <c r="H164" s="6">
        <v>83.2</v>
      </c>
      <c r="I164" s="6">
        <v>74</v>
      </c>
      <c r="J164" s="6" t="s">
        <v>63</v>
      </c>
      <c r="K164" s="6" t="s">
        <v>47</v>
      </c>
      <c r="M164" s="9">
        <f t="shared" si="2"/>
        <v>0.80377352492370291</v>
      </c>
    </row>
    <row r="165" spans="1:13" x14ac:dyDescent="0.35">
      <c r="A165" s="6" t="s">
        <v>62</v>
      </c>
      <c r="B165" s="6" t="s">
        <v>13</v>
      </c>
      <c r="C165" s="6">
        <v>21357</v>
      </c>
      <c r="D165" s="6">
        <v>15298</v>
      </c>
      <c r="E165" s="6">
        <v>71.599999999999994</v>
      </c>
      <c r="F165" s="6">
        <v>12271</v>
      </c>
      <c r="G165" s="6">
        <v>57.5</v>
      </c>
      <c r="H165" s="6">
        <v>74.900000000000006</v>
      </c>
      <c r="I165" s="6">
        <v>63.3</v>
      </c>
      <c r="J165" s="6" t="s">
        <v>63</v>
      </c>
      <c r="K165" s="6" t="s">
        <v>47</v>
      </c>
      <c r="M165" s="9">
        <f t="shared" si="2"/>
        <v>0.71629910567963662</v>
      </c>
    </row>
    <row r="166" spans="1:13" x14ac:dyDescent="0.35">
      <c r="A166" s="6" t="s">
        <v>62</v>
      </c>
      <c r="B166" s="6" t="s">
        <v>14</v>
      </c>
      <c r="C166" s="6">
        <v>20843</v>
      </c>
      <c r="D166" s="6">
        <v>16965</v>
      </c>
      <c r="E166" s="6">
        <v>81.400000000000006</v>
      </c>
      <c r="F166" s="6">
        <v>14969</v>
      </c>
      <c r="G166" s="6">
        <v>71.8</v>
      </c>
      <c r="H166" s="6">
        <v>83.2</v>
      </c>
      <c r="I166" s="6">
        <v>75.599999999999994</v>
      </c>
      <c r="J166" s="6" t="s">
        <v>63</v>
      </c>
      <c r="K166" s="6" t="s">
        <v>47</v>
      </c>
      <c r="M166" s="9">
        <f t="shared" si="2"/>
        <v>0.81394233075852807</v>
      </c>
    </row>
    <row r="167" spans="1:13" x14ac:dyDescent="0.35">
      <c r="A167" s="6" t="s">
        <v>62</v>
      </c>
      <c r="B167" s="6" t="s">
        <v>15</v>
      </c>
      <c r="C167" s="6">
        <v>10681</v>
      </c>
      <c r="D167" s="6">
        <v>10069</v>
      </c>
      <c r="E167" s="6">
        <v>94.3</v>
      </c>
      <c r="F167" s="6">
        <v>9538</v>
      </c>
      <c r="G167" s="6">
        <v>89.3</v>
      </c>
      <c r="H167" s="6">
        <v>92</v>
      </c>
      <c r="I167" s="6">
        <v>88.4</v>
      </c>
      <c r="J167" s="6" t="s">
        <v>63</v>
      </c>
      <c r="K167" s="6" t="s">
        <v>47</v>
      </c>
      <c r="M167" s="9">
        <f t="shared" si="2"/>
        <v>0.9427019941953001</v>
      </c>
    </row>
    <row r="168" spans="1:13" x14ac:dyDescent="0.35">
      <c r="A168" s="6" t="s">
        <v>62</v>
      </c>
      <c r="B168" s="6" t="s">
        <v>16</v>
      </c>
      <c r="C168" s="6">
        <v>3444</v>
      </c>
      <c r="D168" s="6">
        <v>3164</v>
      </c>
      <c r="E168" s="6">
        <v>91.9</v>
      </c>
      <c r="F168" s="6">
        <v>3102</v>
      </c>
      <c r="G168" s="6">
        <v>90.1</v>
      </c>
      <c r="H168" s="6">
        <v>92.4</v>
      </c>
      <c r="I168" s="6">
        <v>90.6</v>
      </c>
      <c r="J168" s="6" t="s">
        <v>63</v>
      </c>
      <c r="K168" s="6" t="s">
        <v>47</v>
      </c>
      <c r="M168" s="9">
        <f t="shared" si="2"/>
        <v>0.91869918699186992</v>
      </c>
    </row>
    <row r="169" spans="1:13" x14ac:dyDescent="0.35">
      <c r="A169" s="6" t="s">
        <v>62</v>
      </c>
      <c r="B169" s="6" t="s">
        <v>318</v>
      </c>
      <c r="C169" s="6">
        <v>72509</v>
      </c>
      <c r="D169" s="6">
        <v>50567</v>
      </c>
      <c r="E169" s="6">
        <v>69.7</v>
      </c>
      <c r="F169" s="6">
        <v>43985</v>
      </c>
      <c r="G169" s="6">
        <v>60.7</v>
      </c>
      <c r="H169" s="6">
        <v>70.8</v>
      </c>
      <c r="I169" s="6">
        <v>62.9</v>
      </c>
      <c r="J169" s="6" t="s">
        <v>63</v>
      </c>
      <c r="K169" s="6" t="s">
        <v>47</v>
      </c>
      <c r="M169" s="9">
        <f t="shared" si="2"/>
        <v>0.69738928960542834</v>
      </c>
    </row>
    <row r="170" spans="1:13" x14ac:dyDescent="0.35">
      <c r="A170" s="6" t="s">
        <v>64</v>
      </c>
      <c r="B170" s="6" t="s">
        <v>10</v>
      </c>
      <c r="C170" s="6">
        <v>12372</v>
      </c>
      <c r="D170" s="6">
        <v>11109</v>
      </c>
      <c r="E170" s="6">
        <v>89.8</v>
      </c>
      <c r="F170" s="6">
        <v>9923</v>
      </c>
      <c r="G170" s="6">
        <v>80.2</v>
      </c>
      <c r="H170" s="6">
        <v>76.3</v>
      </c>
      <c r="I170" s="6">
        <v>64.5</v>
      </c>
      <c r="J170" s="6" t="s">
        <v>65</v>
      </c>
      <c r="K170" s="6" t="s">
        <v>47</v>
      </c>
      <c r="M170" s="9">
        <f t="shared" si="2"/>
        <v>0.89791464597478177</v>
      </c>
    </row>
    <row r="171" spans="1:13" x14ac:dyDescent="0.35">
      <c r="A171" s="6" t="s">
        <v>64</v>
      </c>
      <c r="B171" s="6" t="s">
        <v>317</v>
      </c>
      <c r="C171" s="6">
        <v>109371</v>
      </c>
      <c r="D171" s="6">
        <v>97020</v>
      </c>
      <c r="E171" s="6">
        <v>88.7</v>
      </c>
      <c r="F171" s="6">
        <v>89659</v>
      </c>
      <c r="G171" s="6">
        <v>82</v>
      </c>
      <c r="H171" s="6">
        <v>83.2</v>
      </c>
      <c r="I171" s="6">
        <v>74</v>
      </c>
      <c r="J171" s="6" t="s">
        <v>65</v>
      </c>
      <c r="K171" s="6" t="s">
        <v>47</v>
      </c>
      <c r="M171" s="9">
        <f t="shared" si="2"/>
        <v>0.88707244150643227</v>
      </c>
    </row>
    <row r="172" spans="1:13" x14ac:dyDescent="0.35">
      <c r="A172" s="6" t="s">
        <v>64</v>
      </c>
      <c r="B172" s="6" t="s">
        <v>13</v>
      </c>
      <c r="C172" s="6">
        <v>41062</v>
      </c>
      <c r="D172" s="6">
        <v>33403</v>
      </c>
      <c r="E172" s="6">
        <v>81.3</v>
      </c>
      <c r="F172" s="6">
        <v>29766</v>
      </c>
      <c r="G172" s="6">
        <v>72.5</v>
      </c>
      <c r="H172" s="6">
        <v>74.900000000000006</v>
      </c>
      <c r="I172" s="6">
        <v>63.3</v>
      </c>
      <c r="J172" s="6" t="s">
        <v>65</v>
      </c>
      <c r="K172" s="6" t="s">
        <v>47</v>
      </c>
      <c r="M172" s="9">
        <f t="shared" si="2"/>
        <v>0.81347718084847309</v>
      </c>
    </row>
    <row r="173" spans="1:13" x14ac:dyDescent="0.35">
      <c r="A173" s="6" t="s">
        <v>64</v>
      </c>
      <c r="B173" s="6" t="s">
        <v>14</v>
      </c>
      <c r="C173" s="6">
        <v>37644</v>
      </c>
      <c r="D173" s="6">
        <v>33732</v>
      </c>
      <c r="E173" s="6">
        <v>89.6</v>
      </c>
      <c r="F173" s="6">
        <v>31863</v>
      </c>
      <c r="G173" s="6">
        <v>84.6</v>
      </c>
      <c r="H173" s="6">
        <v>83.2</v>
      </c>
      <c r="I173" s="6">
        <v>75.599999999999994</v>
      </c>
      <c r="J173" s="6" t="s">
        <v>65</v>
      </c>
      <c r="K173" s="6" t="s">
        <v>47</v>
      </c>
      <c r="M173" s="9">
        <f t="shared" si="2"/>
        <v>0.89607905642333441</v>
      </c>
    </row>
    <row r="174" spans="1:13" x14ac:dyDescent="0.35">
      <c r="A174" s="6" t="s">
        <v>64</v>
      </c>
      <c r="B174" s="6" t="s">
        <v>15</v>
      </c>
      <c r="C174" s="6">
        <v>14370</v>
      </c>
      <c r="D174" s="6">
        <v>14096</v>
      </c>
      <c r="E174" s="6">
        <v>98.1</v>
      </c>
      <c r="F174" s="6">
        <v>13655</v>
      </c>
      <c r="G174" s="6">
        <v>95</v>
      </c>
      <c r="H174" s="6">
        <v>92</v>
      </c>
      <c r="I174" s="6">
        <v>88.4</v>
      </c>
      <c r="J174" s="6" t="s">
        <v>65</v>
      </c>
      <c r="K174" s="6" t="s">
        <v>47</v>
      </c>
      <c r="M174" s="9">
        <f t="shared" si="2"/>
        <v>0.98093249826026441</v>
      </c>
    </row>
    <row r="175" spans="1:13" x14ac:dyDescent="0.35">
      <c r="A175" s="6" t="s">
        <v>64</v>
      </c>
      <c r="B175" s="6" t="s">
        <v>16</v>
      </c>
      <c r="C175" s="6">
        <v>3922</v>
      </c>
      <c r="D175" s="6">
        <v>3914</v>
      </c>
      <c r="E175" s="6">
        <v>99.8</v>
      </c>
      <c r="F175" s="6">
        <v>3908</v>
      </c>
      <c r="G175" s="6">
        <v>99.6</v>
      </c>
      <c r="H175" s="6">
        <v>92.4</v>
      </c>
      <c r="I175" s="6">
        <v>90.6</v>
      </c>
      <c r="J175" s="6" t="s">
        <v>65</v>
      </c>
      <c r="K175" s="6" t="s">
        <v>47</v>
      </c>
      <c r="M175" s="9">
        <f t="shared" si="2"/>
        <v>0.99796022437531873</v>
      </c>
    </row>
    <row r="176" spans="1:13" x14ac:dyDescent="0.35">
      <c r="A176" s="6" t="s">
        <v>64</v>
      </c>
      <c r="B176" s="6" t="s">
        <v>318</v>
      </c>
      <c r="C176" s="6">
        <v>134420</v>
      </c>
      <c r="D176" s="6">
        <v>97020</v>
      </c>
      <c r="E176" s="6">
        <v>72.2</v>
      </c>
      <c r="F176" s="6">
        <v>89659</v>
      </c>
      <c r="G176" s="6">
        <v>66.7</v>
      </c>
      <c r="H176" s="6">
        <v>70.8</v>
      </c>
      <c r="I176" s="6">
        <v>62.9</v>
      </c>
      <c r="J176" s="6" t="s">
        <v>65</v>
      </c>
      <c r="K176" s="6" t="s">
        <v>47</v>
      </c>
      <c r="M176" s="9">
        <f t="shared" si="2"/>
        <v>0.72176759410801961</v>
      </c>
    </row>
    <row r="177" spans="1:13" x14ac:dyDescent="0.35">
      <c r="A177" s="6" t="s">
        <v>66</v>
      </c>
      <c r="B177" s="6" t="s">
        <v>10</v>
      </c>
      <c r="C177" s="6">
        <v>10184</v>
      </c>
      <c r="D177" s="6">
        <v>9172</v>
      </c>
      <c r="E177" s="6">
        <v>90.1</v>
      </c>
      <c r="F177" s="6">
        <v>8402</v>
      </c>
      <c r="G177" s="6">
        <v>82.5</v>
      </c>
      <c r="H177" s="6">
        <v>76.3</v>
      </c>
      <c r="I177" s="6">
        <v>64.5</v>
      </c>
      <c r="J177" s="6" t="s">
        <v>67</v>
      </c>
      <c r="K177" s="6" t="s">
        <v>47</v>
      </c>
      <c r="M177" s="9">
        <f t="shared" si="2"/>
        <v>0.90062843676355064</v>
      </c>
    </row>
    <row r="178" spans="1:13" x14ac:dyDescent="0.35">
      <c r="A178" s="6" t="s">
        <v>66</v>
      </c>
      <c r="B178" s="6" t="s">
        <v>317</v>
      </c>
      <c r="C178" s="6">
        <v>78882</v>
      </c>
      <c r="D178" s="6">
        <v>70307</v>
      </c>
      <c r="E178" s="6">
        <v>89.1</v>
      </c>
      <c r="F178" s="6">
        <v>66215</v>
      </c>
      <c r="G178" s="6">
        <v>83.9</v>
      </c>
      <c r="H178" s="6">
        <v>83.2</v>
      </c>
      <c r="I178" s="6">
        <v>74</v>
      </c>
      <c r="J178" s="6" t="s">
        <v>67</v>
      </c>
      <c r="K178" s="6" t="s">
        <v>47</v>
      </c>
      <c r="M178" s="9">
        <f t="shared" si="2"/>
        <v>0.89129332420577567</v>
      </c>
    </row>
    <row r="179" spans="1:13" x14ac:dyDescent="0.35">
      <c r="A179" s="6" t="s">
        <v>66</v>
      </c>
      <c r="B179" s="6" t="s">
        <v>13</v>
      </c>
      <c r="C179" s="6">
        <v>22334</v>
      </c>
      <c r="D179" s="6">
        <v>18488</v>
      </c>
      <c r="E179" s="6">
        <v>82.8</v>
      </c>
      <c r="F179" s="6">
        <v>16719</v>
      </c>
      <c r="G179" s="6">
        <v>74.900000000000006</v>
      </c>
      <c r="H179" s="6">
        <v>74.900000000000006</v>
      </c>
      <c r="I179" s="6">
        <v>63.3</v>
      </c>
      <c r="J179" s="6" t="s">
        <v>67</v>
      </c>
      <c r="K179" s="6" t="s">
        <v>47</v>
      </c>
      <c r="M179" s="9">
        <f t="shared" si="2"/>
        <v>0.82779618518850184</v>
      </c>
    </row>
    <row r="180" spans="1:13" x14ac:dyDescent="0.35">
      <c r="A180" s="6" t="s">
        <v>66</v>
      </c>
      <c r="B180" s="6" t="s">
        <v>14</v>
      </c>
      <c r="C180" s="6">
        <v>28093</v>
      </c>
      <c r="D180" s="6">
        <v>24754</v>
      </c>
      <c r="E180" s="6">
        <v>88.1</v>
      </c>
      <c r="F180" s="6">
        <v>23696</v>
      </c>
      <c r="G180" s="6">
        <v>84.3</v>
      </c>
      <c r="H180" s="6">
        <v>83.2</v>
      </c>
      <c r="I180" s="6">
        <v>75.599999999999994</v>
      </c>
      <c r="J180" s="6" t="s">
        <v>67</v>
      </c>
      <c r="K180" s="6" t="s">
        <v>47</v>
      </c>
      <c r="M180" s="9">
        <f t="shared" si="2"/>
        <v>0.88114476915957707</v>
      </c>
    </row>
    <row r="181" spans="1:13" x14ac:dyDescent="0.35">
      <c r="A181" s="6" t="s">
        <v>66</v>
      </c>
      <c r="B181" s="6" t="s">
        <v>15</v>
      </c>
      <c r="C181" s="6">
        <v>13214</v>
      </c>
      <c r="D181" s="6">
        <v>12492</v>
      </c>
      <c r="E181" s="6">
        <v>94.5</v>
      </c>
      <c r="F181" s="6">
        <v>12216</v>
      </c>
      <c r="G181" s="6">
        <v>92.5</v>
      </c>
      <c r="H181" s="6">
        <v>92</v>
      </c>
      <c r="I181" s="6">
        <v>88.4</v>
      </c>
      <c r="J181" s="6" t="s">
        <v>67</v>
      </c>
      <c r="K181" s="6" t="s">
        <v>47</v>
      </c>
      <c r="M181" s="9">
        <f t="shared" si="2"/>
        <v>0.94536098077796271</v>
      </c>
    </row>
    <row r="182" spans="1:13" x14ac:dyDescent="0.35">
      <c r="A182" s="6" t="s">
        <v>66</v>
      </c>
      <c r="B182" s="6" t="s">
        <v>16</v>
      </c>
      <c r="C182" s="6">
        <v>5058</v>
      </c>
      <c r="D182" s="6">
        <v>4799</v>
      </c>
      <c r="E182" s="6">
        <v>94.9</v>
      </c>
      <c r="F182" s="6">
        <v>4757</v>
      </c>
      <c r="G182" s="6">
        <v>94.1</v>
      </c>
      <c r="H182" s="6">
        <v>92.4</v>
      </c>
      <c r="I182" s="6">
        <v>90.6</v>
      </c>
      <c r="J182" s="6" t="s">
        <v>67</v>
      </c>
      <c r="K182" s="6" t="s">
        <v>47</v>
      </c>
      <c r="M182" s="9">
        <f t="shared" si="2"/>
        <v>0.94879398971925666</v>
      </c>
    </row>
    <row r="183" spans="1:13" x14ac:dyDescent="0.35">
      <c r="A183" s="6" t="s">
        <v>66</v>
      </c>
      <c r="B183" s="6" t="s">
        <v>318</v>
      </c>
      <c r="C183" s="6">
        <v>92320</v>
      </c>
      <c r="D183" s="6">
        <v>70307</v>
      </c>
      <c r="E183" s="6">
        <v>76.2</v>
      </c>
      <c r="F183" s="6">
        <v>66215</v>
      </c>
      <c r="G183" s="6">
        <v>71.7</v>
      </c>
      <c r="H183" s="6">
        <v>70.8</v>
      </c>
      <c r="I183" s="6">
        <v>62.9</v>
      </c>
      <c r="J183" s="6" t="s">
        <v>67</v>
      </c>
      <c r="K183" s="6" t="s">
        <v>47</v>
      </c>
      <c r="M183" s="9">
        <f t="shared" si="2"/>
        <v>0.76155762564991336</v>
      </c>
    </row>
    <row r="184" spans="1:13" x14ac:dyDescent="0.35">
      <c r="A184" s="6" t="s">
        <v>68</v>
      </c>
      <c r="B184" s="6" t="s">
        <v>10</v>
      </c>
      <c r="C184" s="6">
        <v>2181</v>
      </c>
      <c r="D184" s="6">
        <v>1809</v>
      </c>
      <c r="E184" s="6">
        <v>82.9</v>
      </c>
      <c r="F184" s="6">
        <v>1511</v>
      </c>
      <c r="G184" s="6">
        <v>69.3</v>
      </c>
      <c r="H184" s="6">
        <v>76.3</v>
      </c>
      <c r="I184" s="6">
        <v>64.5</v>
      </c>
      <c r="J184" s="6" t="s">
        <v>69</v>
      </c>
      <c r="K184" s="6" t="s">
        <v>47</v>
      </c>
      <c r="M184" s="9">
        <f t="shared" si="2"/>
        <v>0.82943603851444292</v>
      </c>
    </row>
    <row r="185" spans="1:13" x14ac:dyDescent="0.35">
      <c r="A185" s="6" t="s">
        <v>68</v>
      </c>
      <c r="B185" s="6" t="s">
        <v>317</v>
      </c>
      <c r="C185" s="6">
        <v>62359</v>
      </c>
      <c r="D185" s="6">
        <v>52657</v>
      </c>
      <c r="E185" s="6">
        <v>84.4</v>
      </c>
      <c r="F185" s="6">
        <v>47280</v>
      </c>
      <c r="G185" s="6">
        <v>75.8</v>
      </c>
      <c r="H185" s="6">
        <v>83.2</v>
      </c>
      <c r="I185" s="6">
        <v>74</v>
      </c>
      <c r="J185" s="6" t="s">
        <v>69</v>
      </c>
      <c r="K185" s="6" t="s">
        <v>47</v>
      </c>
      <c r="M185" s="9">
        <f t="shared" si="2"/>
        <v>0.84441700476274473</v>
      </c>
    </row>
    <row r="186" spans="1:13" x14ac:dyDescent="0.35">
      <c r="A186" s="6" t="s">
        <v>68</v>
      </c>
      <c r="B186" s="6" t="s">
        <v>13</v>
      </c>
      <c r="C186" s="6">
        <v>32324</v>
      </c>
      <c r="D186" s="6">
        <v>27572</v>
      </c>
      <c r="E186" s="6">
        <v>85.3</v>
      </c>
      <c r="F186" s="6">
        <v>24436</v>
      </c>
      <c r="G186" s="6">
        <v>75.599999999999994</v>
      </c>
      <c r="H186" s="6">
        <v>74.900000000000006</v>
      </c>
      <c r="I186" s="6">
        <v>63.3</v>
      </c>
      <c r="J186" s="6" t="s">
        <v>69</v>
      </c>
      <c r="K186" s="6" t="s">
        <v>47</v>
      </c>
      <c r="M186" s="9">
        <f t="shared" si="2"/>
        <v>0.85298849152332634</v>
      </c>
    </row>
    <row r="187" spans="1:13" x14ac:dyDescent="0.35">
      <c r="A187" s="6" t="s">
        <v>68</v>
      </c>
      <c r="B187" s="6" t="s">
        <v>14</v>
      </c>
      <c r="C187" s="6">
        <v>17045</v>
      </c>
      <c r="D187" s="6">
        <v>13779</v>
      </c>
      <c r="E187" s="6">
        <v>80.8</v>
      </c>
      <c r="F187" s="6">
        <v>12244</v>
      </c>
      <c r="G187" s="6">
        <v>71.8</v>
      </c>
      <c r="H187" s="6">
        <v>83.2</v>
      </c>
      <c r="I187" s="6">
        <v>75.599999999999994</v>
      </c>
      <c r="J187" s="6" t="s">
        <v>69</v>
      </c>
      <c r="K187" s="6" t="s">
        <v>47</v>
      </c>
      <c r="M187" s="9">
        <f t="shared" si="2"/>
        <v>0.80838955705485482</v>
      </c>
    </row>
    <row r="188" spans="1:13" x14ac:dyDescent="0.35">
      <c r="A188" s="6" t="s">
        <v>68</v>
      </c>
      <c r="B188" s="6" t="s">
        <v>15</v>
      </c>
      <c r="C188" s="6">
        <v>7882</v>
      </c>
      <c r="D188" s="6">
        <v>6951</v>
      </c>
      <c r="E188" s="6">
        <v>88.2</v>
      </c>
      <c r="F188" s="6">
        <v>6620</v>
      </c>
      <c r="G188" s="6">
        <v>84</v>
      </c>
      <c r="H188" s="6">
        <v>92</v>
      </c>
      <c r="I188" s="6">
        <v>88.4</v>
      </c>
      <c r="J188" s="6" t="s">
        <v>69</v>
      </c>
      <c r="K188" s="6" t="s">
        <v>47</v>
      </c>
      <c r="M188" s="9">
        <f t="shared" si="2"/>
        <v>0.88188277087033751</v>
      </c>
    </row>
    <row r="189" spans="1:13" x14ac:dyDescent="0.35">
      <c r="A189" s="6" t="s">
        <v>68</v>
      </c>
      <c r="B189" s="6" t="s">
        <v>16</v>
      </c>
      <c r="C189" s="6">
        <v>2927</v>
      </c>
      <c r="D189" s="6">
        <v>2463</v>
      </c>
      <c r="E189" s="6">
        <v>84.1</v>
      </c>
      <c r="F189" s="6">
        <v>2416</v>
      </c>
      <c r="G189" s="6">
        <v>82.5</v>
      </c>
      <c r="H189" s="6">
        <v>92.4</v>
      </c>
      <c r="I189" s="6">
        <v>90.6</v>
      </c>
      <c r="J189" s="6" t="s">
        <v>69</v>
      </c>
      <c r="K189" s="6" t="s">
        <v>47</v>
      </c>
      <c r="M189" s="9">
        <f t="shared" si="2"/>
        <v>0.84147591390502219</v>
      </c>
    </row>
    <row r="190" spans="1:13" x14ac:dyDescent="0.35">
      <c r="A190" s="6" t="s">
        <v>68</v>
      </c>
      <c r="B190" s="6" t="s">
        <v>318</v>
      </c>
      <c r="C190" s="6">
        <v>67568</v>
      </c>
      <c r="D190" s="6">
        <v>52657</v>
      </c>
      <c r="E190" s="6">
        <v>77.900000000000006</v>
      </c>
      <c r="F190" s="6">
        <v>47280</v>
      </c>
      <c r="G190" s="6">
        <v>70</v>
      </c>
      <c r="H190" s="6">
        <v>70.8</v>
      </c>
      <c r="I190" s="6">
        <v>62.9</v>
      </c>
      <c r="J190" s="6" t="s">
        <v>69</v>
      </c>
      <c r="K190" s="6" t="s">
        <v>47</v>
      </c>
      <c r="M190" s="9">
        <f t="shared" si="2"/>
        <v>0.77931861236088085</v>
      </c>
    </row>
    <row r="191" spans="1:13" x14ac:dyDescent="0.35">
      <c r="A191" s="6" t="s">
        <v>70</v>
      </c>
      <c r="B191" s="6" t="s">
        <v>10</v>
      </c>
      <c r="C191" s="6">
        <v>4802</v>
      </c>
      <c r="D191" s="6">
        <v>4267</v>
      </c>
      <c r="E191" s="6">
        <v>88.9</v>
      </c>
      <c r="F191" s="6">
        <v>3791</v>
      </c>
      <c r="G191" s="6">
        <v>78.900000000000006</v>
      </c>
      <c r="H191" s="6">
        <v>76.3</v>
      </c>
      <c r="I191" s="6">
        <v>64.5</v>
      </c>
      <c r="J191" s="6" t="s">
        <v>71</v>
      </c>
      <c r="K191" s="6" t="s">
        <v>47</v>
      </c>
      <c r="M191" s="9">
        <f t="shared" si="2"/>
        <v>0.88858808829654312</v>
      </c>
    </row>
    <row r="192" spans="1:13" x14ac:dyDescent="0.35">
      <c r="A192" s="6" t="s">
        <v>70</v>
      </c>
      <c r="B192" s="6" t="s">
        <v>317</v>
      </c>
      <c r="C192" s="6">
        <v>56896</v>
      </c>
      <c r="D192" s="6">
        <v>50238</v>
      </c>
      <c r="E192" s="6">
        <v>88.3</v>
      </c>
      <c r="F192" s="6">
        <v>46394</v>
      </c>
      <c r="G192" s="6">
        <v>81.5</v>
      </c>
      <c r="H192" s="6">
        <v>83.2</v>
      </c>
      <c r="I192" s="6">
        <v>74</v>
      </c>
      <c r="J192" s="6" t="s">
        <v>71</v>
      </c>
      <c r="K192" s="6" t="s">
        <v>47</v>
      </c>
      <c r="M192" s="9">
        <f t="shared" si="2"/>
        <v>0.88297947131608545</v>
      </c>
    </row>
    <row r="193" spans="1:13" x14ac:dyDescent="0.35">
      <c r="A193" s="6" t="s">
        <v>70</v>
      </c>
      <c r="B193" s="6" t="s">
        <v>13</v>
      </c>
      <c r="C193" s="6">
        <v>21247</v>
      </c>
      <c r="D193" s="6">
        <v>17695</v>
      </c>
      <c r="E193" s="6">
        <v>83.3</v>
      </c>
      <c r="F193" s="6">
        <v>15881</v>
      </c>
      <c r="G193" s="6">
        <v>74.7</v>
      </c>
      <c r="H193" s="6">
        <v>74.900000000000006</v>
      </c>
      <c r="I193" s="6">
        <v>63.3</v>
      </c>
      <c r="J193" s="6" t="s">
        <v>71</v>
      </c>
      <c r="K193" s="6" t="s">
        <v>47</v>
      </c>
      <c r="M193" s="9">
        <f t="shared" si="2"/>
        <v>0.8328234574292841</v>
      </c>
    </row>
    <row r="194" spans="1:13" x14ac:dyDescent="0.35">
      <c r="A194" s="6" t="s">
        <v>70</v>
      </c>
      <c r="B194" s="6" t="s">
        <v>14</v>
      </c>
      <c r="C194" s="6">
        <v>18384</v>
      </c>
      <c r="D194" s="6">
        <v>16268</v>
      </c>
      <c r="E194" s="6">
        <v>88.5</v>
      </c>
      <c r="F194" s="6">
        <v>15133</v>
      </c>
      <c r="G194" s="6">
        <v>82.3</v>
      </c>
      <c r="H194" s="6">
        <v>83.2</v>
      </c>
      <c r="I194" s="6">
        <v>75.599999999999994</v>
      </c>
      <c r="J194" s="6" t="s">
        <v>71</v>
      </c>
      <c r="K194" s="6" t="s">
        <v>47</v>
      </c>
      <c r="M194" s="9">
        <f t="shared" si="2"/>
        <v>0.88489991296779813</v>
      </c>
    </row>
    <row r="195" spans="1:13" x14ac:dyDescent="0.35">
      <c r="A195" s="6" t="s">
        <v>70</v>
      </c>
      <c r="B195" s="6" t="s">
        <v>15</v>
      </c>
      <c r="C195" s="6">
        <v>8596</v>
      </c>
      <c r="D195" s="6">
        <v>8100</v>
      </c>
      <c r="E195" s="6">
        <v>94.2</v>
      </c>
      <c r="F195" s="6">
        <v>7839</v>
      </c>
      <c r="G195" s="6">
        <v>91.2</v>
      </c>
      <c r="H195" s="6">
        <v>92</v>
      </c>
      <c r="I195" s="6">
        <v>88.4</v>
      </c>
      <c r="J195" s="6" t="s">
        <v>71</v>
      </c>
      <c r="K195" s="6" t="s">
        <v>47</v>
      </c>
      <c r="M195" s="9">
        <f t="shared" ref="M195:M258" si="3">D195/C195</f>
        <v>0.9422987436016752</v>
      </c>
    </row>
    <row r="196" spans="1:13" x14ac:dyDescent="0.35">
      <c r="A196" s="6" t="s">
        <v>70</v>
      </c>
      <c r="B196" s="6" t="s">
        <v>16</v>
      </c>
      <c r="C196" s="6">
        <v>3867</v>
      </c>
      <c r="D196" s="6">
        <v>3635</v>
      </c>
      <c r="E196" s="6">
        <v>94</v>
      </c>
      <c r="F196" s="6">
        <v>3554</v>
      </c>
      <c r="G196" s="6">
        <v>91.9</v>
      </c>
      <c r="H196" s="6">
        <v>92.4</v>
      </c>
      <c r="I196" s="6">
        <v>90.6</v>
      </c>
      <c r="J196" s="6" t="s">
        <v>71</v>
      </c>
      <c r="K196" s="6" t="s">
        <v>47</v>
      </c>
      <c r="M196" s="9">
        <f t="shared" si="3"/>
        <v>0.94000517196793376</v>
      </c>
    </row>
    <row r="197" spans="1:13" x14ac:dyDescent="0.35">
      <c r="A197" s="6" t="s">
        <v>70</v>
      </c>
      <c r="B197" s="6" t="s">
        <v>318</v>
      </c>
      <c r="C197" s="6">
        <v>65845</v>
      </c>
      <c r="D197" s="6">
        <v>50238</v>
      </c>
      <c r="E197" s="6">
        <v>76.3</v>
      </c>
      <c r="F197" s="6">
        <v>46394</v>
      </c>
      <c r="G197" s="6">
        <v>70.5</v>
      </c>
      <c r="H197" s="6">
        <v>70.8</v>
      </c>
      <c r="I197" s="6">
        <v>62.9</v>
      </c>
      <c r="J197" s="6" t="s">
        <v>71</v>
      </c>
      <c r="K197" s="6" t="s">
        <v>47</v>
      </c>
      <c r="M197" s="9">
        <f t="shared" si="3"/>
        <v>0.76297365023919816</v>
      </c>
    </row>
    <row r="198" spans="1:13" x14ac:dyDescent="0.35">
      <c r="A198" s="6" t="s">
        <v>72</v>
      </c>
      <c r="B198" s="6" t="s">
        <v>10</v>
      </c>
      <c r="C198" s="6">
        <v>2995</v>
      </c>
      <c r="D198" s="6">
        <v>2673</v>
      </c>
      <c r="E198" s="6">
        <v>89.2</v>
      </c>
      <c r="F198" s="6">
        <v>2399</v>
      </c>
      <c r="G198" s="6">
        <v>80.099999999999994</v>
      </c>
      <c r="H198" s="6">
        <v>76.3</v>
      </c>
      <c r="I198" s="6">
        <v>64.5</v>
      </c>
      <c r="J198" s="6" t="s">
        <v>73</v>
      </c>
      <c r="K198" s="6" t="s">
        <v>47</v>
      </c>
      <c r="M198" s="9">
        <f t="shared" si="3"/>
        <v>0.89248747913188653</v>
      </c>
    </row>
    <row r="199" spans="1:13" x14ac:dyDescent="0.35">
      <c r="A199" s="6" t="s">
        <v>72</v>
      </c>
      <c r="B199" s="6" t="s">
        <v>317</v>
      </c>
      <c r="C199" s="6">
        <v>36799</v>
      </c>
      <c r="D199" s="6">
        <v>31733</v>
      </c>
      <c r="E199" s="6">
        <v>86.2</v>
      </c>
      <c r="F199" s="6">
        <v>29515</v>
      </c>
      <c r="G199" s="6">
        <v>80.2</v>
      </c>
      <c r="H199" s="6">
        <v>83.2</v>
      </c>
      <c r="I199" s="6">
        <v>74</v>
      </c>
      <c r="J199" s="6" t="s">
        <v>73</v>
      </c>
      <c r="K199" s="6" t="s">
        <v>47</v>
      </c>
      <c r="M199" s="9">
        <f t="shared" si="3"/>
        <v>0.86233321557651021</v>
      </c>
    </row>
    <row r="200" spans="1:13" x14ac:dyDescent="0.35">
      <c r="A200" s="6" t="s">
        <v>72</v>
      </c>
      <c r="B200" s="6" t="s">
        <v>13</v>
      </c>
      <c r="C200" s="6">
        <v>11923</v>
      </c>
      <c r="D200" s="6">
        <v>9463</v>
      </c>
      <c r="E200" s="6">
        <v>79.400000000000006</v>
      </c>
      <c r="F200" s="6">
        <v>8309</v>
      </c>
      <c r="G200" s="6">
        <v>69.7</v>
      </c>
      <c r="H200" s="6">
        <v>74.900000000000006</v>
      </c>
      <c r="I200" s="6">
        <v>63.3</v>
      </c>
      <c r="J200" s="6" t="s">
        <v>73</v>
      </c>
      <c r="K200" s="6" t="s">
        <v>47</v>
      </c>
      <c r="M200" s="9">
        <f t="shared" si="3"/>
        <v>0.79367608823282731</v>
      </c>
    </row>
    <row r="201" spans="1:13" x14ac:dyDescent="0.35">
      <c r="A201" s="6" t="s">
        <v>72</v>
      </c>
      <c r="B201" s="6" t="s">
        <v>14</v>
      </c>
      <c r="C201" s="6">
        <v>10682</v>
      </c>
      <c r="D201" s="6">
        <v>9078</v>
      </c>
      <c r="E201" s="6">
        <v>85</v>
      </c>
      <c r="F201" s="6">
        <v>8473</v>
      </c>
      <c r="G201" s="6">
        <v>79.3</v>
      </c>
      <c r="H201" s="6">
        <v>83.2</v>
      </c>
      <c r="I201" s="6">
        <v>75.599999999999994</v>
      </c>
      <c r="J201" s="6" t="s">
        <v>73</v>
      </c>
      <c r="K201" s="6" t="s">
        <v>47</v>
      </c>
      <c r="M201" s="9">
        <f t="shared" si="3"/>
        <v>0.84984085377270169</v>
      </c>
    </row>
    <row r="202" spans="1:13" x14ac:dyDescent="0.35">
      <c r="A202" s="6" t="s">
        <v>72</v>
      </c>
      <c r="B202" s="6" t="s">
        <v>15</v>
      </c>
      <c r="C202" s="6">
        <v>7394</v>
      </c>
      <c r="D202" s="6">
        <v>6958</v>
      </c>
      <c r="E202" s="6">
        <v>94.1</v>
      </c>
      <c r="F202" s="6">
        <v>6824</v>
      </c>
      <c r="G202" s="6">
        <v>92.3</v>
      </c>
      <c r="H202" s="6">
        <v>92</v>
      </c>
      <c r="I202" s="6">
        <v>88.4</v>
      </c>
      <c r="J202" s="6" t="s">
        <v>73</v>
      </c>
      <c r="K202" s="6" t="s">
        <v>47</v>
      </c>
      <c r="M202" s="9">
        <f t="shared" si="3"/>
        <v>0.94103327021909655</v>
      </c>
    </row>
    <row r="203" spans="1:13" x14ac:dyDescent="0.35">
      <c r="A203" s="6" t="s">
        <v>72</v>
      </c>
      <c r="B203" s="6" t="s">
        <v>16</v>
      </c>
      <c r="C203" s="6">
        <v>3805</v>
      </c>
      <c r="D203" s="6">
        <v>3406</v>
      </c>
      <c r="E203" s="6">
        <v>89.5</v>
      </c>
      <c r="F203" s="6">
        <v>3395</v>
      </c>
      <c r="G203" s="6">
        <v>89.2</v>
      </c>
      <c r="H203" s="6">
        <v>92.4</v>
      </c>
      <c r="I203" s="6">
        <v>90.6</v>
      </c>
      <c r="J203" s="6" t="s">
        <v>73</v>
      </c>
      <c r="K203" s="6" t="s">
        <v>47</v>
      </c>
      <c r="M203" s="9">
        <f t="shared" si="3"/>
        <v>0.89513797634691195</v>
      </c>
    </row>
    <row r="204" spans="1:13" x14ac:dyDescent="0.35">
      <c r="A204" s="6" t="s">
        <v>72</v>
      </c>
      <c r="B204" s="6" t="s">
        <v>318</v>
      </c>
      <c r="C204" s="6">
        <v>40834</v>
      </c>
      <c r="D204" s="6">
        <v>31733</v>
      </c>
      <c r="E204" s="6">
        <v>77.7</v>
      </c>
      <c r="F204" s="6">
        <v>29515</v>
      </c>
      <c r="G204" s="6">
        <v>72.3</v>
      </c>
      <c r="H204" s="6">
        <v>70.8</v>
      </c>
      <c r="I204" s="6">
        <v>62.9</v>
      </c>
      <c r="J204" s="6" t="s">
        <v>73</v>
      </c>
      <c r="K204" s="6" t="s">
        <v>47</v>
      </c>
      <c r="M204" s="9">
        <f t="shared" si="3"/>
        <v>0.77712200617132776</v>
      </c>
    </row>
    <row r="205" spans="1:13" x14ac:dyDescent="0.35">
      <c r="A205" s="6" t="s">
        <v>74</v>
      </c>
      <c r="B205" s="6" t="s">
        <v>10</v>
      </c>
      <c r="C205" s="6">
        <v>8807</v>
      </c>
      <c r="D205" s="6">
        <v>7255</v>
      </c>
      <c r="E205" s="6">
        <v>82.4</v>
      </c>
      <c r="F205" s="6">
        <v>6346</v>
      </c>
      <c r="G205" s="6">
        <v>72.099999999999994</v>
      </c>
      <c r="H205" s="6">
        <v>76.3</v>
      </c>
      <c r="I205" s="6">
        <v>64.5</v>
      </c>
      <c r="J205" s="6" t="s">
        <v>75</v>
      </c>
      <c r="K205" s="6" t="s">
        <v>47</v>
      </c>
      <c r="M205" s="9">
        <f t="shared" si="3"/>
        <v>0.82377654138753265</v>
      </c>
    </row>
    <row r="206" spans="1:13" x14ac:dyDescent="0.35">
      <c r="A206" s="6" t="s">
        <v>74</v>
      </c>
      <c r="B206" s="6" t="s">
        <v>317</v>
      </c>
      <c r="C206" s="6">
        <v>98116</v>
      </c>
      <c r="D206" s="6">
        <v>84126</v>
      </c>
      <c r="E206" s="6">
        <v>85.7</v>
      </c>
      <c r="F206" s="6">
        <v>77242</v>
      </c>
      <c r="G206" s="6">
        <v>78.7</v>
      </c>
      <c r="H206" s="6">
        <v>83.2</v>
      </c>
      <c r="I206" s="6">
        <v>74</v>
      </c>
      <c r="J206" s="6" t="s">
        <v>75</v>
      </c>
      <c r="K206" s="6" t="s">
        <v>47</v>
      </c>
      <c r="M206" s="9">
        <f t="shared" si="3"/>
        <v>0.85741367361082799</v>
      </c>
    </row>
    <row r="207" spans="1:13" x14ac:dyDescent="0.35">
      <c r="A207" s="6" t="s">
        <v>74</v>
      </c>
      <c r="B207" s="6" t="s">
        <v>13</v>
      </c>
      <c r="C207" s="6">
        <v>30885</v>
      </c>
      <c r="D207" s="6">
        <v>24088</v>
      </c>
      <c r="E207" s="6">
        <v>78</v>
      </c>
      <c r="F207" s="6">
        <v>20937</v>
      </c>
      <c r="G207" s="6">
        <v>67.8</v>
      </c>
      <c r="H207" s="6">
        <v>74.900000000000006</v>
      </c>
      <c r="I207" s="6">
        <v>63.3</v>
      </c>
      <c r="J207" s="6" t="s">
        <v>75</v>
      </c>
      <c r="K207" s="6" t="s">
        <v>47</v>
      </c>
      <c r="M207" s="9">
        <f t="shared" si="3"/>
        <v>0.77992553019265021</v>
      </c>
    </row>
    <row r="208" spans="1:13" x14ac:dyDescent="0.35">
      <c r="A208" s="6" t="s">
        <v>74</v>
      </c>
      <c r="B208" s="6" t="s">
        <v>14</v>
      </c>
      <c r="C208" s="6">
        <v>30114</v>
      </c>
      <c r="D208" s="6">
        <v>25807</v>
      </c>
      <c r="E208" s="6">
        <v>85.7</v>
      </c>
      <c r="F208" s="6">
        <v>23829</v>
      </c>
      <c r="G208" s="6">
        <v>79.099999999999994</v>
      </c>
      <c r="H208" s="6">
        <v>83.2</v>
      </c>
      <c r="I208" s="6">
        <v>75.599999999999994</v>
      </c>
      <c r="J208" s="6" t="s">
        <v>75</v>
      </c>
      <c r="K208" s="6" t="s">
        <v>47</v>
      </c>
      <c r="M208" s="9">
        <f t="shared" si="3"/>
        <v>0.85697682141196785</v>
      </c>
    </row>
    <row r="209" spans="1:13" x14ac:dyDescent="0.35">
      <c r="A209" s="6" t="s">
        <v>74</v>
      </c>
      <c r="B209" s="6" t="s">
        <v>15</v>
      </c>
      <c r="C209" s="6">
        <v>20290</v>
      </c>
      <c r="D209" s="6">
        <v>18994</v>
      </c>
      <c r="E209" s="6">
        <v>93.6</v>
      </c>
      <c r="F209" s="6">
        <v>18413</v>
      </c>
      <c r="G209" s="6">
        <v>90.7</v>
      </c>
      <c r="H209" s="6">
        <v>92</v>
      </c>
      <c r="I209" s="6">
        <v>88.4</v>
      </c>
      <c r="J209" s="6" t="s">
        <v>75</v>
      </c>
      <c r="K209" s="6" t="s">
        <v>47</v>
      </c>
      <c r="M209" s="9">
        <f t="shared" si="3"/>
        <v>0.93612617052735336</v>
      </c>
    </row>
    <row r="210" spans="1:13" x14ac:dyDescent="0.35">
      <c r="A210" s="6" t="s">
        <v>74</v>
      </c>
      <c r="B210" s="6" t="s">
        <v>16</v>
      </c>
      <c r="C210" s="6">
        <v>8019</v>
      </c>
      <c r="D210" s="6">
        <v>7562</v>
      </c>
      <c r="E210" s="6">
        <v>94.3</v>
      </c>
      <c r="F210" s="6">
        <v>7430</v>
      </c>
      <c r="G210" s="6">
        <v>92.7</v>
      </c>
      <c r="H210" s="6">
        <v>92.4</v>
      </c>
      <c r="I210" s="6">
        <v>90.6</v>
      </c>
      <c r="J210" s="6" t="s">
        <v>75</v>
      </c>
      <c r="K210" s="6" t="s">
        <v>47</v>
      </c>
      <c r="M210" s="9">
        <f t="shared" si="3"/>
        <v>0.94301035041775783</v>
      </c>
    </row>
    <row r="211" spans="1:13" x14ac:dyDescent="0.35">
      <c r="A211" s="6" t="s">
        <v>74</v>
      </c>
      <c r="B211" s="6" t="s">
        <v>318</v>
      </c>
      <c r="C211" s="6">
        <v>111574</v>
      </c>
      <c r="D211" s="6">
        <v>84126</v>
      </c>
      <c r="E211" s="6">
        <v>75.400000000000006</v>
      </c>
      <c r="F211" s="6">
        <v>77242</v>
      </c>
      <c r="G211" s="6">
        <v>69.2</v>
      </c>
      <c r="H211" s="6">
        <v>70.8</v>
      </c>
      <c r="I211" s="6">
        <v>62.9</v>
      </c>
      <c r="J211" s="6" t="s">
        <v>75</v>
      </c>
      <c r="K211" s="6" t="s">
        <v>47</v>
      </c>
      <c r="M211" s="9">
        <f t="shared" si="3"/>
        <v>0.75399286572140467</v>
      </c>
    </row>
    <row r="212" spans="1:13" x14ac:dyDescent="0.35">
      <c r="A212" s="6" t="s">
        <v>76</v>
      </c>
      <c r="B212" s="6" t="s">
        <v>10</v>
      </c>
      <c r="C212" s="6">
        <v>12468</v>
      </c>
      <c r="D212" s="6">
        <v>10732</v>
      </c>
      <c r="E212" s="6">
        <v>86.1</v>
      </c>
      <c r="F212" s="6">
        <v>9473</v>
      </c>
      <c r="G212" s="6">
        <v>76</v>
      </c>
      <c r="H212" s="6">
        <v>76.3</v>
      </c>
      <c r="I212" s="6">
        <v>64.5</v>
      </c>
      <c r="J212" s="6" t="s">
        <v>77</v>
      </c>
      <c r="K212" s="6" t="s">
        <v>47</v>
      </c>
      <c r="M212" s="9">
        <f t="shared" si="3"/>
        <v>0.86076355470003207</v>
      </c>
    </row>
    <row r="213" spans="1:13" x14ac:dyDescent="0.35">
      <c r="A213" s="6" t="s">
        <v>76</v>
      </c>
      <c r="B213" s="6" t="s">
        <v>317</v>
      </c>
      <c r="C213" s="6">
        <v>99671</v>
      </c>
      <c r="D213" s="6">
        <v>87961</v>
      </c>
      <c r="E213" s="6">
        <v>88.3</v>
      </c>
      <c r="F213" s="6">
        <v>81127</v>
      </c>
      <c r="G213" s="6">
        <v>81.400000000000006</v>
      </c>
      <c r="H213" s="6">
        <v>83.2</v>
      </c>
      <c r="I213" s="6">
        <v>74</v>
      </c>
      <c r="J213" s="6" t="s">
        <v>77</v>
      </c>
      <c r="K213" s="6" t="s">
        <v>47</v>
      </c>
      <c r="M213" s="9">
        <f t="shared" si="3"/>
        <v>0.88251346931404318</v>
      </c>
    </row>
    <row r="214" spans="1:13" x14ac:dyDescent="0.35">
      <c r="A214" s="6" t="s">
        <v>76</v>
      </c>
      <c r="B214" s="6" t="s">
        <v>13</v>
      </c>
      <c r="C214" s="6">
        <v>32083</v>
      </c>
      <c r="D214" s="6">
        <v>26373</v>
      </c>
      <c r="E214" s="6">
        <v>82.2</v>
      </c>
      <c r="F214" s="6">
        <v>23340</v>
      </c>
      <c r="G214" s="6">
        <v>72.7</v>
      </c>
      <c r="H214" s="6">
        <v>74.900000000000006</v>
      </c>
      <c r="I214" s="6">
        <v>63.3</v>
      </c>
      <c r="J214" s="6" t="s">
        <v>77</v>
      </c>
      <c r="K214" s="6" t="s">
        <v>47</v>
      </c>
      <c r="M214" s="9">
        <f t="shared" si="3"/>
        <v>0.82202412492597321</v>
      </c>
    </row>
    <row r="215" spans="1:13" x14ac:dyDescent="0.35">
      <c r="A215" s="6" t="s">
        <v>76</v>
      </c>
      <c r="B215" s="6" t="s">
        <v>14</v>
      </c>
      <c r="C215" s="6">
        <v>34673</v>
      </c>
      <c r="D215" s="6">
        <v>30533</v>
      </c>
      <c r="E215" s="6">
        <v>88.1</v>
      </c>
      <c r="F215" s="6">
        <v>28585</v>
      </c>
      <c r="G215" s="6">
        <v>82.4</v>
      </c>
      <c r="H215" s="6">
        <v>83.2</v>
      </c>
      <c r="I215" s="6">
        <v>75.599999999999994</v>
      </c>
      <c r="J215" s="6" t="s">
        <v>77</v>
      </c>
      <c r="K215" s="6" t="s">
        <v>47</v>
      </c>
      <c r="M215" s="9">
        <f t="shared" si="3"/>
        <v>0.88059873676924405</v>
      </c>
    </row>
    <row r="216" spans="1:13" x14ac:dyDescent="0.35">
      <c r="A216" s="6" t="s">
        <v>76</v>
      </c>
      <c r="B216" s="6" t="s">
        <v>15</v>
      </c>
      <c r="C216" s="6">
        <v>14889</v>
      </c>
      <c r="D216" s="6">
        <v>14333</v>
      </c>
      <c r="E216" s="6">
        <v>96.3</v>
      </c>
      <c r="F216" s="6">
        <v>13985</v>
      </c>
      <c r="G216" s="6">
        <v>93.9</v>
      </c>
      <c r="H216" s="6">
        <v>92</v>
      </c>
      <c r="I216" s="6">
        <v>88.4</v>
      </c>
      <c r="J216" s="6" t="s">
        <v>77</v>
      </c>
      <c r="K216" s="6" t="s">
        <v>47</v>
      </c>
      <c r="M216" s="9">
        <f t="shared" si="3"/>
        <v>0.96265699509705149</v>
      </c>
    </row>
    <row r="217" spans="1:13" x14ac:dyDescent="0.35">
      <c r="A217" s="6" t="s">
        <v>76</v>
      </c>
      <c r="B217" s="6" t="s">
        <v>16</v>
      </c>
      <c r="C217" s="6">
        <v>5558</v>
      </c>
      <c r="D217" s="6">
        <v>5405</v>
      </c>
      <c r="E217" s="6">
        <v>97.3</v>
      </c>
      <c r="F217" s="6">
        <v>5328</v>
      </c>
      <c r="G217" s="6">
        <v>95.9</v>
      </c>
      <c r="H217" s="6">
        <v>92.4</v>
      </c>
      <c r="I217" s="6">
        <v>90.6</v>
      </c>
      <c r="J217" s="6" t="s">
        <v>77</v>
      </c>
      <c r="K217" s="6" t="s">
        <v>47</v>
      </c>
      <c r="M217" s="9">
        <f t="shared" si="3"/>
        <v>0.97247211227060093</v>
      </c>
    </row>
    <row r="218" spans="1:13" x14ac:dyDescent="0.35">
      <c r="A218" s="6" t="s">
        <v>76</v>
      </c>
      <c r="B218" s="6" t="s">
        <v>318</v>
      </c>
      <c r="C218" s="6">
        <v>116934</v>
      </c>
      <c r="D218" s="6">
        <v>87961</v>
      </c>
      <c r="E218" s="6">
        <v>75.2</v>
      </c>
      <c r="F218" s="6">
        <v>81127</v>
      </c>
      <c r="G218" s="6">
        <v>69.400000000000006</v>
      </c>
      <c r="H218" s="6">
        <v>70.8</v>
      </c>
      <c r="I218" s="6">
        <v>62.9</v>
      </c>
      <c r="J218" s="6" t="s">
        <v>77</v>
      </c>
      <c r="K218" s="6" t="s">
        <v>47</v>
      </c>
      <c r="M218" s="9">
        <f t="shared" si="3"/>
        <v>0.75222775240734086</v>
      </c>
    </row>
    <row r="219" spans="1:13" x14ac:dyDescent="0.35">
      <c r="A219" s="6" t="s">
        <v>78</v>
      </c>
      <c r="B219" s="6" t="s">
        <v>10</v>
      </c>
      <c r="C219" s="6">
        <v>5567</v>
      </c>
      <c r="D219" s="6">
        <v>4297</v>
      </c>
      <c r="E219" s="6">
        <v>77.2</v>
      </c>
      <c r="F219" s="6">
        <v>3606</v>
      </c>
      <c r="G219" s="6">
        <v>64.8</v>
      </c>
      <c r="H219" s="6">
        <v>76.3</v>
      </c>
      <c r="I219" s="6">
        <v>64.5</v>
      </c>
      <c r="J219" s="6" t="s">
        <v>79</v>
      </c>
      <c r="K219" s="6" t="s">
        <v>47</v>
      </c>
      <c r="M219" s="9">
        <f t="shared" si="3"/>
        <v>0.77186994790731089</v>
      </c>
    </row>
    <row r="220" spans="1:13" x14ac:dyDescent="0.35">
      <c r="A220" s="6" t="s">
        <v>78</v>
      </c>
      <c r="B220" s="6" t="s">
        <v>317</v>
      </c>
      <c r="C220" s="6">
        <v>39635</v>
      </c>
      <c r="D220" s="6">
        <v>32157</v>
      </c>
      <c r="E220" s="6">
        <v>81.099999999999994</v>
      </c>
      <c r="F220" s="6">
        <v>29024</v>
      </c>
      <c r="G220" s="6">
        <v>73.2</v>
      </c>
      <c r="H220" s="6">
        <v>83.2</v>
      </c>
      <c r="I220" s="6">
        <v>74</v>
      </c>
      <c r="J220" s="6" t="s">
        <v>79</v>
      </c>
      <c r="K220" s="6" t="s">
        <v>47</v>
      </c>
      <c r="M220" s="9">
        <f t="shared" si="3"/>
        <v>0.81132837138892389</v>
      </c>
    </row>
    <row r="221" spans="1:13" x14ac:dyDescent="0.35">
      <c r="A221" s="6" t="s">
        <v>78</v>
      </c>
      <c r="B221" s="6" t="s">
        <v>13</v>
      </c>
      <c r="C221" s="6">
        <v>10326</v>
      </c>
      <c r="D221" s="6">
        <v>7120</v>
      </c>
      <c r="E221" s="6">
        <v>69</v>
      </c>
      <c r="F221" s="6">
        <v>5935</v>
      </c>
      <c r="G221" s="6">
        <v>57.5</v>
      </c>
      <c r="H221" s="6">
        <v>74.900000000000006</v>
      </c>
      <c r="I221" s="6">
        <v>63.3</v>
      </c>
      <c r="J221" s="6" t="s">
        <v>79</v>
      </c>
      <c r="K221" s="6" t="s">
        <v>47</v>
      </c>
      <c r="M221" s="9">
        <f t="shared" si="3"/>
        <v>0.68952159597133444</v>
      </c>
    </row>
    <row r="222" spans="1:13" x14ac:dyDescent="0.35">
      <c r="A222" s="6" t="s">
        <v>78</v>
      </c>
      <c r="B222" s="6" t="s">
        <v>14</v>
      </c>
      <c r="C222" s="6">
        <v>13356</v>
      </c>
      <c r="D222" s="6">
        <v>10759</v>
      </c>
      <c r="E222" s="6">
        <v>80.599999999999994</v>
      </c>
      <c r="F222" s="6">
        <v>9880</v>
      </c>
      <c r="G222" s="6">
        <v>74</v>
      </c>
      <c r="H222" s="6">
        <v>83.2</v>
      </c>
      <c r="I222" s="6">
        <v>75.599999999999994</v>
      </c>
      <c r="J222" s="6" t="s">
        <v>79</v>
      </c>
      <c r="K222" s="6" t="s">
        <v>47</v>
      </c>
      <c r="M222" s="9">
        <f t="shared" si="3"/>
        <v>0.80555555555555558</v>
      </c>
    </row>
    <row r="223" spans="1:13" x14ac:dyDescent="0.35">
      <c r="A223" s="6" t="s">
        <v>78</v>
      </c>
      <c r="B223" s="6" t="s">
        <v>15</v>
      </c>
      <c r="C223" s="6">
        <v>7935</v>
      </c>
      <c r="D223" s="6">
        <v>7332</v>
      </c>
      <c r="E223" s="6">
        <v>92.4</v>
      </c>
      <c r="F223" s="6">
        <v>7042</v>
      </c>
      <c r="G223" s="6">
        <v>88.7</v>
      </c>
      <c r="H223" s="6">
        <v>92</v>
      </c>
      <c r="I223" s="6">
        <v>88.4</v>
      </c>
      <c r="J223" s="6" t="s">
        <v>79</v>
      </c>
      <c r="K223" s="6" t="s">
        <v>47</v>
      </c>
      <c r="M223" s="9">
        <f t="shared" si="3"/>
        <v>0.92400756143667295</v>
      </c>
    </row>
    <row r="224" spans="1:13" x14ac:dyDescent="0.35">
      <c r="A224" s="6" t="s">
        <v>78</v>
      </c>
      <c r="B224" s="6" t="s">
        <v>16</v>
      </c>
      <c r="C224" s="6">
        <v>2450</v>
      </c>
      <c r="D224" s="6">
        <v>2405</v>
      </c>
      <c r="E224" s="6">
        <v>98.2</v>
      </c>
      <c r="F224" s="6">
        <v>2392</v>
      </c>
      <c r="G224" s="6">
        <v>97.7</v>
      </c>
      <c r="H224" s="6">
        <v>92.4</v>
      </c>
      <c r="I224" s="6">
        <v>90.6</v>
      </c>
      <c r="J224" s="6" t="s">
        <v>79</v>
      </c>
      <c r="K224" s="6" t="s">
        <v>47</v>
      </c>
      <c r="M224" s="9">
        <f t="shared" si="3"/>
        <v>0.98163265306122449</v>
      </c>
    </row>
    <row r="225" spans="1:13" x14ac:dyDescent="0.35">
      <c r="A225" s="6" t="s">
        <v>78</v>
      </c>
      <c r="B225" s="6" t="s">
        <v>318</v>
      </c>
      <c r="C225" s="6">
        <v>46042</v>
      </c>
      <c r="D225" s="6">
        <v>32157</v>
      </c>
      <c r="E225" s="6">
        <v>69.8</v>
      </c>
      <c r="F225" s="6">
        <v>29024</v>
      </c>
      <c r="G225" s="6">
        <v>63</v>
      </c>
      <c r="H225" s="6">
        <v>70.8</v>
      </c>
      <c r="I225" s="6">
        <v>62.9</v>
      </c>
      <c r="J225" s="6" t="s">
        <v>79</v>
      </c>
      <c r="K225" s="6" t="s">
        <v>47</v>
      </c>
      <c r="M225" s="9">
        <f t="shared" si="3"/>
        <v>0.6984275226966683</v>
      </c>
    </row>
    <row r="226" spans="1:13" x14ac:dyDescent="0.35">
      <c r="A226" s="6" t="s">
        <v>80</v>
      </c>
      <c r="B226" s="6" t="s">
        <v>10</v>
      </c>
      <c r="C226" s="6">
        <v>762</v>
      </c>
      <c r="D226" s="6">
        <v>445</v>
      </c>
      <c r="E226" s="6">
        <v>58.4</v>
      </c>
      <c r="F226" s="6">
        <v>352</v>
      </c>
      <c r="G226" s="6">
        <v>46.2</v>
      </c>
      <c r="H226" s="6">
        <v>76.3</v>
      </c>
      <c r="I226" s="6">
        <v>64.5</v>
      </c>
      <c r="J226" s="6" t="s">
        <v>81</v>
      </c>
      <c r="K226" s="6" t="s">
        <v>47</v>
      </c>
      <c r="M226" s="9">
        <f t="shared" si="3"/>
        <v>0.58398950131233596</v>
      </c>
    </row>
    <row r="227" spans="1:13" x14ac:dyDescent="0.35">
      <c r="A227" s="6" t="s">
        <v>80</v>
      </c>
      <c r="B227" s="6" t="s">
        <v>317</v>
      </c>
      <c r="C227" s="6">
        <v>7647</v>
      </c>
      <c r="D227" s="6">
        <v>5585</v>
      </c>
      <c r="E227" s="6">
        <v>73</v>
      </c>
      <c r="F227" s="6">
        <v>4888</v>
      </c>
      <c r="G227" s="6">
        <v>63.9</v>
      </c>
      <c r="H227" s="6">
        <v>83.2</v>
      </c>
      <c r="I227" s="6">
        <v>74</v>
      </c>
      <c r="J227" s="6" t="s">
        <v>81</v>
      </c>
      <c r="K227" s="6" t="s">
        <v>47</v>
      </c>
      <c r="M227" s="9">
        <f t="shared" si="3"/>
        <v>0.73035177193670719</v>
      </c>
    </row>
    <row r="228" spans="1:13" x14ac:dyDescent="0.35">
      <c r="A228" s="6" t="s">
        <v>80</v>
      </c>
      <c r="B228" s="6" t="s">
        <v>13</v>
      </c>
      <c r="C228" s="6">
        <v>1793</v>
      </c>
      <c r="D228" s="6">
        <v>1076</v>
      </c>
      <c r="E228" s="6">
        <v>60</v>
      </c>
      <c r="F228" s="6">
        <v>814</v>
      </c>
      <c r="G228" s="6">
        <v>45.4</v>
      </c>
      <c r="H228" s="6">
        <v>74.900000000000006</v>
      </c>
      <c r="I228" s="6">
        <v>63.3</v>
      </c>
      <c r="J228" s="6" t="s">
        <v>81</v>
      </c>
      <c r="K228" s="6" t="s">
        <v>47</v>
      </c>
      <c r="M228" s="9">
        <f t="shared" si="3"/>
        <v>0.60011154489682095</v>
      </c>
    </row>
    <row r="229" spans="1:13" x14ac:dyDescent="0.35">
      <c r="A229" s="6" t="s">
        <v>80</v>
      </c>
      <c r="B229" s="6" t="s">
        <v>14</v>
      </c>
      <c r="C229" s="6">
        <v>2338</v>
      </c>
      <c r="D229" s="6">
        <v>1622</v>
      </c>
      <c r="E229" s="6">
        <v>69.400000000000006</v>
      </c>
      <c r="F229" s="6">
        <v>1412</v>
      </c>
      <c r="G229" s="6">
        <v>60.4</v>
      </c>
      <c r="H229" s="6">
        <v>83.2</v>
      </c>
      <c r="I229" s="6">
        <v>75.599999999999994</v>
      </c>
      <c r="J229" s="6" t="s">
        <v>81</v>
      </c>
      <c r="K229" s="6" t="s">
        <v>47</v>
      </c>
      <c r="M229" s="9">
        <f t="shared" si="3"/>
        <v>0.69375534644995718</v>
      </c>
    </row>
    <row r="230" spans="1:13" x14ac:dyDescent="0.35">
      <c r="A230" s="6" t="s">
        <v>80</v>
      </c>
      <c r="B230" s="6" t="s">
        <v>15</v>
      </c>
      <c r="C230" s="6">
        <v>2059</v>
      </c>
      <c r="D230" s="6">
        <v>1785</v>
      </c>
      <c r="E230" s="6">
        <v>86.7</v>
      </c>
      <c r="F230" s="6">
        <v>1674</v>
      </c>
      <c r="G230" s="6">
        <v>81.3</v>
      </c>
      <c r="H230" s="6">
        <v>92</v>
      </c>
      <c r="I230" s="6">
        <v>88.4</v>
      </c>
      <c r="J230" s="6" t="s">
        <v>81</v>
      </c>
      <c r="K230" s="6" t="s">
        <v>47</v>
      </c>
      <c r="M230" s="9">
        <f t="shared" si="3"/>
        <v>0.86692569208353565</v>
      </c>
    </row>
    <row r="231" spans="1:13" x14ac:dyDescent="0.35">
      <c r="A231" s="6" t="s">
        <v>80</v>
      </c>
      <c r="B231" s="6" t="s">
        <v>16</v>
      </c>
      <c r="C231" s="6">
        <v>694</v>
      </c>
      <c r="D231" s="6">
        <v>629</v>
      </c>
      <c r="E231" s="6">
        <v>90.6</v>
      </c>
      <c r="F231" s="6">
        <v>616</v>
      </c>
      <c r="G231" s="6">
        <v>88.7</v>
      </c>
      <c r="H231" s="6">
        <v>92.4</v>
      </c>
      <c r="I231" s="6">
        <v>90.6</v>
      </c>
      <c r="J231" s="6" t="s">
        <v>81</v>
      </c>
      <c r="K231" s="6" t="s">
        <v>47</v>
      </c>
      <c r="M231" s="9">
        <f t="shared" si="3"/>
        <v>0.90634005763688763</v>
      </c>
    </row>
    <row r="232" spans="1:13" x14ac:dyDescent="0.35">
      <c r="A232" s="6" t="s">
        <v>80</v>
      </c>
      <c r="B232" s="6" t="s">
        <v>318</v>
      </c>
      <c r="C232" s="6">
        <v>8769</v>
      </c>
      <c r="D232" s="6">
        <v>5585</v>
      </c>
      <c r="E232" s="6">
        <v>63.7</v>
      </c>
      <c r="F232" s="6">
        <v>4888</v>
      </c>
      <c r="G232" s="6">
        <v>55.7</v>
      </c>
      <c r="H232" s="6">
        <v>70.8</v>
      </c>
      <c r="I232" s="6">
        <v>62.9</v>
      </c>
      <c r="J232" s="6" t="s">
        <v>81</v>
      </c>
      <c r="K232" s="6" t="s">
        <v>47</v>
      </c>
      <c r="M232" s="9">
        <f t="shared" si="3"/>
        <v>0.63690272551032046</v>
      </c>
    </row>
    <row r="233" spans="1:13" x14ac:dyDescent="0.35">
      <c r="A233" s="6" t="s">
        <v>82</v>
      </c>
      <c r="B233" s="6" t="s">
        <v>10</v>
      </c>
      <c r="C233" s="6">
        <v>2414</v>
      </c>
      <c r="D233" s="6">
        <v>1604</v>
      </c>
      <c r="E233" s="6">
        <v>66.400000000000006</v>
      </c>
      <c r="F233" s="6">
        <v>1290</v>
      </c>
      <c r="G233" s="6">
        <v>53.4</v>
      </c>
      <c r="H233" s="6">
        <v>76.3</v>
      </c>
      <c r="I233" s="6">
        <v>64.5</v>
      </c>
      <c r="J233" s="6" t="s">
        <v>83</v>
      </c>
      <c r="K233" s="6" t="s">
        <v>47</v>
      </c>
      <c r="M233" s="9">
        <f t="shared" si="3"/>
        <v>0.6644573322286661</v>
      </c>
    </row>
    <row r="234" spans="1:13" x14ac:dyDescent="0.35">
      <c r="A234" s="6" t="s">
        <v>82</v>
      </c>
      <c r="B234" s="6" t="s">
        <v>317</v>
      </c>
      <c r="C234" s="6">
        <v>20713</v>
      </c>
      <c r="D234" s="6">
        <v>15751</v>
      </c>
      <c r="E234" s="6">
        <v>76</v>
      </c>
      <c r="F234" s="6">
        <v>14000</v>
      </c>
      <c r="G234" s="6">
        <v>67.599999999999994</v>
      </c>
      <c r="H234" s="6">
        <v>83.2</v>
      </c>
      <c r="I234" s="6">
        <v>74</v>
      </c>
      <c r="J234" s="6" t="s">
        <v>83</v>
      </c>
      <c r="K234" s="6" t="s">
        <v>47</v>
      </c>
      <c r="M234" s="9">
        <f t="shared" si="3"/>
        <v>0.76044030319123257</v>
      </c>
    </row>
    <row r="235" spans="1:13" x14ac:dyDescent="0.35">
      <c r="A235" s="6" t="s">
        <v>82</v>
      </c>
      <c r="B235" s="6" t="s">
        <v>13</v>
      </c>
      <c r="C235" s="6">
        <v>5187</v>
      </c>
      <c r="D235" s="6">
        <v>3290</v>
      </c>
      <c r="E235" s="6">
        <v>63.4</v>
      </c>
      <c r="F235" s="6">
        <v>2604</v>
      </c>
      <c r="G235" s="6">
        <v>50.2</v>
      </c>
      <c r="H235" s="6">
        <v>74.900000000000006</v>
      </c>
      <c r="I235" s="6">
        <v>63.3</v>
      </c>
      <c r="J235" s="6" t="s">
        <v>83</v>
      </c>
      <c r="K235" s="6" t="s">
        <v>47</v>
      </c>
      <c r="M235" s="9">
        <f t="shared" si="3"/>
        <v>0.63427800269905532</v>
      </c>
    </row>
    <row r="236" spans="1:13" x14ac:dyDescent="0.35">
      <c r="A236" s="6" t="s">
        <v>82</v>
      </c>
      <c r="B236" s="6" t="s">
        <v>14</v>
      </c>
      <c r="C236" s="6">
        <v>6088</v>
      </c>
      <c r="D236" s="6">
        <v>4590</v>
      </c>
      <c r="E236" s="6">
        <v>75.400000000000006</v>
      </c>
      <c r="F236" s="6">
        <v>4077</v>
      </c>
      <c r="G236" s="6">
        <v>67</v>
      </c>
      <c r="H236" s="6">
        <v>83.2</v>
      </c>
      <c r="I236" s="6">
        <v>75.599999999999994</v>
      </c>
      <c r="J236" s="6" t="s">
        <v>83</v>
      </c>
      <c r="K236" s="6" t="s">
        <v>47</v>
      </c>
      <c r="M236" s="9">
        <f t="shared" si="3"/>
        <v>0.75394218134034163</v>
      </c>
    </row>
    <row r="237" spans="1:13" x14ac:dyDescent="0.35">
      <c r="A237" s="6" t="s">
        <v>82</v>
      </c>
      <c r="B237" s="6" t="s">
        <v>15</v>
      </c>
      <c r="C237" s="6">
        <v>4743</v>
      </c>
      <c r="D237" s="6">
        <v>4063</v>
      </c>
      <c r="E237" s="6">
        <v>85.7</v>
      </c>
      <c r="F237" s="6">
        <v>3881</v>
      </c>
      <c r="G237" s="6">
        <v>81.8</v>
      </c>
      <c r="H237" s="6">
        <v>92</v>
      </c>
      <c r="I237" s="6">
        <v>88.4</v>
      </c>
      <c r="J237" s="6" t="s">
        <v>83</v>
      </c>
      <c r="K237" s="6" t="s">
        <v>47</v>
      </c>
      <c r="M237" s="9">
        <f t="shared" si="3"/>
        <v>0.85663082437275984</v>
      </c>
    </row>
    <row r="238" spans="1:13" x14ac:dyDescent="0.35">
      <c r="A238" s="6" t="s">
        <v>82</v>
      </c>
      <c r="B238" s="6" t="s">
        <v>16</v>
      </c>
      <c r="C238" s="6">
        <v>2280</v>
      </c>
      <c r="D238" s="6">
        <v>2138</v>
      </c>
      <c r="E238" s="6">
        <v>93.8</v>
      </c>
      <c r="F238" s="6">
        <v>2106</v>
      </c>
      <c r="G238" s="6">
        <v>92.4</v>
      </c>
      <c r="H238" s="6">
        <v>92.4</v>
      </c>
      <c r="I238" s="6">
        <v>90.6</v>
      </c>
      <c r="J238" s="6" t="s">
        <v>83</v>
      </c>
      <c r="K238" s="6" t="s">
        <v>47</v>
      </c>
      <c r="M238" s="9">
        <f t="shared" si="3"/>
        <v>0.93771929824561406</v>
      </c>
    </row>
    <row r="239" spans="1:13" x14ac:dyDescent="0.35">
      <c r="A239" s="6" t="s">
        <v>82</v>
      </c>
      <c r="B239" s="6" t="s">
        <v>318</v>
      </c>
      <c r="C239" s="6">
        <v>23739</v>
      </c>
      <c r="D239" s="6">
        <v>15751</v>
      </c>
      <c r="E239" s="6">
        <v>66.400000000000006</v>
      </c>
      <c r="F239" s="6">
        <v>14000</v>
      </c>
      <c r="G239" s="6">
        <v>59</v>
      </c>
      <c r="H239" s="6">
        <v>70.8</v>
      </c>
      <c r="I239" s="6">
        <v>62.9</v>
      </c>
      <c r="J239" s="6" t="s">
        <v>83</v>
      </c>
      <c r="K239" s="6" t="s">
        <v>47</v>
      </c>
      <c r="M239" s="9">
        <f t="shared" si="3"/>
        <v>0.66350730864821605</v>
      </c>
    </row>
    <row r="240" spans="1:13" x14ac:dyDescent="0.35">
      <c r="A240" s="6" t="s">
        <v>84</v>
      </c>
      <c r="B240" s="6" t="s">
        <v>10</v>
      </c>
      <c r="C240" s="6">
        <v>470</v>
      </c>
      <c r="D240" s="6">
        <v>281</v>
      </c>
      <c r="E240" s="6">
        <v>59.8</v>
      </c>
      <c r="F240" s="6">
        <v>216</v>
      </c>
      <c r="G240" s="6">
        <v>46</v>
      </c>
      <c r="H240" s="6">
        <v>76.3</v>
      </c>
      <c r="I240" s="6">
        <v>64.5</v>
      </c>
      <c r="J240" s="6" t="s">
        <v>85</v>
      </c>
      <c r="K240" s="6" t="s">
        <v>47</v>
      </c>
      <c r="M240" s="9">
        <f t="shared" si="3"/>
        <v>0.59787234042553195</v>
      </c>
    </row>
    <row r="241" spans="1:13" x14ac:dyDescent="0.35">
      <c r="A241" s="6" t="s">
        <v>84</v>
      </c>
      <c r="B241" s="6" t="s">
        <v>317</v>
      </c>
      <c r="C241" s="6">
        <v>5562</v>
      </c>
      <c r="D241" s="6">
        <v>4153</v>
      </c>
      <c r="E241" s="6">
        <v>74.7</v>
      </c>
      <c r="F241" s="6">
        <v>3689</v>
      </c>
      <c r="G241" s="6">
        <v>66.3</v>
      </c>
      <c r="H241" s="6">
        <v>83.2</v>
      </c>
      <c r="I241" s="6">
        <v>74</v>
      </c>
      <c r="J241" s="6" t="s">
        <v>85</v>
      </c>
      <c r="K241" s="6" t="s">
        <v>47</v>
      </c>
      <c r="M241" s="9">
        <f t="shared" si="3"/>
        <v>0.74667385832434374</v>
      </c>
    </row>
    <row r="242" spans="1:13" x14ac:dyDescent="0.35">
      <c r="A242" s="6" t="s">
        <v>84</v>
      </c>
      <c r="B242" s="6" t="s">
        <v>13</v>
      </c>
      <c r="C242" s="6">
        <v>1255</v>
      </c>
      <c r="D242" s="6">
        <v>735</v>
      </c>
      <c r="E242" s="6">
        <v>58.6</v>
      </c>
      <c r="F242" s="6">
        <v>566</v>
      </c>
      <c r="G242" s="6">
        <v>45.1</v>
      </c>
      <c r="H242" s="6">
        <v>74.900000000000006</v>
      </c>
      <c r="I242" s="6">
        <v>63.3</v>
      </c>
      <c r="J242" s="6" t="s">
        <v>85</v>
      </c>
      <c r="K242" s="6" t="s">
        <v>47</v>
      </c>
      <c r="M242" s="9">
        <f t="shared" si="3"/>
        <v>0.58565737051792832</v>
      </c>
    </row>
    <row r="243" spans="1:13" x14ac:dyDescent="0.35">
      <c r="A243" s="6" t="s">
        <v>84</v>
      </c>
      <c r="B243" s="6" t="s">
        <v>14</v>
      </c>
      <c r="C243" s="6">
        <v>1509</v>
      </c>
      <c r="D243" s="6">
        <v>1069</v>
      </c>
      <c r="E243" s="6">
        <v>70.8</v>
      </c>
      <c r="F243" s="6">
        <v>917</v>
      </c>
      <c r="G243" s="6">
        <v>60.8</v>
      </c>
      <c r="H243" s="6">
        <v>83.2</v>
      </c>
      <c r="I243" s="6">
        <v>75.599999999999994</v>
      </c>
      <c r="J243" s="6" t="s">
        <v>85</v>
      </c>
      <c r="K243" s="6" t="s">
        <v>47</v>
      </c>
      <c r="M243" s="9">
        <f t="shared" si="3"/>
        <v>0.70841616964877407</v>
      </c>
    </row>
    <row r="244" spans="1:13" x14ac:dyDescent="0.35">
      <c r="A244" s="6" t="s">
        <v>84</v>
      </c>
      <c r="B244" s="6" t="s">
        <v>15</v>
      </c>
      <c r="C244" s="6">
        <v>1510</v>
      </c>
      <c r="D244" s="6">
        <v>1309</v>
      </c>
      <c r="E244" s="6">
        <v>86.7</v>
      </c>
      <c r="F244" s="6">
        <v>1257</v>
      </c>
      <c r="G244" s="6">
        <v>83.3</v>
      </c>
      <c r="H244" s="6">
        <v>92</v>
      </c>
      <c r="I244" s="6">
        <v>88.4</v>
      </c>
      <c r="J244" s="6" t="s">
        <v>85</v>
      </c>
      <c r="K244" s="6" t="s">
        <v>47</v>
      </c>
      <c r="M244" s="9">
        <f t="shared" si="3"/>
        <v>0.86688741721854301</v>
      </c>
    </row>
    <row r="245" spans="1:13" x14ac:dyDescent="0.35">
      <c r="A245" s="6" t="s">
        <v>84</v>
      </c>
      <c r="B245" s="6" t="s">
        <v>16</v>
      </c>
      <c r="C245" s="6">
        <v>818</v>
      </c>
      <c r="D245" s="6">
        <v>739</v>
      </c>
      <c r="E245" s="6">
        <v>90.3</v>
      </c>
      <c r="F245" s="6">
        <v>719</v>
      </c>
      <c r="G245" s="6">
        <v>87.8</v>
      </c>
      <c r="H245" s="6">
        <v>92.4</v>
      </c>
      <c r="I245" s="6">
        <v>90.6</v>
      </c>
      <c r="J245" s="6" t="s">
        <v>85</v>
      </c>
      <c r="K245" s="6" t="s">
        <v>47</v>
      </c>
      <c r="M245" s="9">
        <f t="shared" si="3"/>
        <v>0.9034229828850856</v>
      </c>
    </row>
    <row r="246" spans="1:13" x14ac:dyDescent="0.35">
      <c r="A246" s="6" t="s">
        <v>84</v>
      </c>
      <c r="B246" s="6" t="s">
        <v>318</v>
      </c>
      <c r="C246" s="6">
        <v>6246</v>
      </c>
      <c r="D246" s="6">
        <v>4153</v>
      </c>
      <c r="E246" s="6">
        <v>66.5</v>
      </c>
      <c r="F246" s="6">
        <v>3689</v>
      </c>
      <c r="G246" s="6">
        <v>59.1</v>
      </c>
      <c r="H246" s="6">
        <v>70.8</v>
      </c>
      <c r="I246" s="6">
        <v>62.9</v>
      </c>
      <c r="J246" s="6" t="s">
        <v>85</v>
      </c>
      <c r="K246" s="6" t="s">
        <v>47</v>
      </c>
      <c r="M246" s="9">
        <f t="shared" si="3"/>
        <v>0.66490553954530895</v>
      </c>
    </row>
    <row r="247" spans="1:13" x14ac:dyDescent="0.35">
      <c r="A247" s="6" t="s">
        <v>86</v>
      </c>
      <c r="B247" s="6" t="s">
        <v>10</v>
      </c>
      <c r="C247" s="6">
        <v>717</v>
      </c>
      <c r="D247" s="6">
        <v>297</v>
      </c>
      <c r="E247" s="6">
        <v>41.5</v>
      </c>
      <c r="F247" s="6">
        <v>226</v>
      </c>
      <c r="G247" s="6">
        <v>31.5</v>
      </c>
      <c r="H247" s="6">
        <v>76.3</v>
      </c>
      <c r="I247" s="6">
        <v>64.5</v>
      </c>
      <c r="J247" s="6" t="s">
        <v>87</v>
      </c>
      <c r="K247" s="6" t="s">
        <v>47</v>
      </c>
      <c r="M247" s="9">
        <f t="shared" si="3"/>
        <v>0.41422594142259417</v>
      </c>
    </row>
    <row r="248" spans="1:13" x14ac:dyDescent="0.35">
      <c r="A248" s="6" t="s">
        <v>86</v>
      </c>
      <c r="B248" s="6" t="s">
        <v>317</v>
      </c>
      <c r="C248" s="6">
        <v>5829</v>
      </c>
      <c r="D248" s="6">
        <v>3748</v>
      </c>
      <c r="E248" s="6">
        <v>64.3</v>
      </c>
      <c r="F248" s="6">
        <v>3308</v>
      </c>
      <c r="G248" s="6">
        <v>56.8</v>
      </c>
      <c r="H248" s="6">
        <v>83.2</v>
      </c>
      <c r="I248" s="6">
        <v>74</v>
      </c>
      <c r="J248" s="6" t="s">
        <v>87</v>
      </c>
      <c r="K248" s="6" t="s">
        <v>47</v>
      </c>
      <c r="M248" s="9">
        <f t="shared" si="3"/>
        <v>0.6429919368673872</v>
      </c>
    </row>
    <row r="249" spans="1:13" x14ac:dyDescent="0.35">
      <c r="A249" s="6" t="s">
        <v>86</v>
      </c>
      <c r="B249" s="6" t="s">
        <v>13</v>
      </c>
      <c r="C249" s="6">
        <v>1471</v>
      </c>
      <c r="D249" s="6">
        <v>686</v>
      </c>
      <c r="E249" s="6">
        <v>46.6</v>
      </c>
      <c r="F249" s="6">
        <v>526</v>
      </c>
      <c r="G249" s="6">
        <v>35.700000000000003</v>
      </c>
      <c r="H249" s="6">
        <v>74.900000000000006</v>
      </c>
      <c r="I249" s="6">
        <v>63.3</v>
      </c>
      <c r="J249" s="6" t="s">
        <v>87</v>
      </c>
      <c r="K249" s="6" t="s">
        <v>47</v>
      </c>
      <c r="M249" s="9">
        <f t="shared" si="3"/>
        <v>0.4663494221617947</v>
      </c>
    </row>
    <row r="250" spans="1:13" x14ac:dyDescent="0.35">
      <c r="A250" s="6" t="s">
        <v>86</v>
      </c>
      <c r="B250" s="6" t="s">
        <v>14</v>
      </c>
      <c r="C250" s="6">
        <v>1513</v>
      </c>
      <c r="D250" s="6">
        <v>978</v>
      </c>
      <c r="E250" s="6">
        <v>64.599999999999994</v>
      </c>
      <c r="F250" s="6">
        <v>818</v>
      </c>
      <c r="G250" s="6">
        <v>54</v>
      </c>
      <c r="H250" s="6">
        <v>83.2</v>
      </c>
      <c r="I250" s="6">
        <v>75.599999999999994</v>
      </c>
      <c r="J250" s="6" t="s">
        <v>87</v>
      </c>
      <c r="K250" s="6" t="s">
        <v>47</v>
      </c>
      <c r="M250" s="9">
        <f t="shared" si="3"/>
        <v>0.64639788499669526</v>
      </c>
    </row>
    <row r="251" spans="1:13" x14ac:dyDescent="0.35">
      <c r="A251" s="6" t="s">
        <v>86</v>
      </c>
      <c r="B251" s="6" t="s">
        <v>15</v>
      </c>
      <c r="C251" s="6">
        <v>1470</v>
      </c>
      <c r="D251" s="6">
        <v>1203</v>
      </c>
      <c r="E251" s="6">
        <v>81.900000000000006</v>
      </c>
      <c r="F251" s="6">
        <v>1171</v>
      </c>
      <c r="G251" s="6">
        <v>79.7</v>
      </c>
      <c r="H251" s="6">
        <v>92</v>
      </c>
      <c r="I251" s="6">
        <v>88.4</v>
      </c>
      <c r="J251" s="6" t="s">
        <v>87</v>
      </c>
      <c r="K251" s="6" t="s">
        <v>47</v>
      </c>
      <c r="M251" s="9">
        <f t="shared" si="3"/>
        <v>0.81836734693877555</v>
      </c>
    </row>
    <row r="252" spans="1:13" x14ac:dyDescent="0.35">
      <c r="A252" s="6" t="s">
        <v>86</v>
      </c>
      <c r="B252" s="6" t="s">
        <v>16</v>
      </c>
      <c r="C252" s="6">
        <v>658</v>
      </c>
      <c r="D252" s="6">
        <v>571</v>
      </c>
      <c r="E252" s="6">
        <v>86.8</v>
      </c>
      <c r="F252" s="6">
        <v>558</v>
      </c>
      <c r="G252" s="6">
        <v>84.9</v>
      </c>
      <c r="H252" s="6">
        <v>92.4</v>
      </c>
      <c r="I252" s="6">
        <v>90.6</v>
      </c>
      <c r="J252" s="6" t="s">
        <v>87</v>
      </c>
      <c r="K252" s="6" t="s">
        <v>47</v>
      </c>
      <c r="M252" s="9">
        <f t="shared" si="3"/>
        <v>0.86778115501519759</v>
      </c>
    </row>
    <row r="253" spans="1:13" x14ac:dyDescent="0.35">
      <c r="A253" s="6" t="s">
        <v>86</v>
      </c>
      <c r="B253" s="6" t="s">
        <v>318</v>
      </c>
      <c r="C253" s="6">
        <v>6775</v>
      </c>
      <c r="D253" s="6">
        <v>3748</v>
      </c>
      <c r="E253" s="6">
        <v>55.3</v>
      </c>
      <c r="F253" s="6">
        <v>3308</v>
      </c>
      <c r="G253" s="6">
        <v>48.8</v>
      </c>
      <c r="H253" s="6">
        <v>70.8</v>
      </c>
      <c r="I253" s="6">
        <v>62.9</v>
      </c>
      <c r="J253" s="6" t="s">
        <v>87</v>
      </c>
      <c r="K253" s="6" t="s">
        <v>47</v>
      </c>
      <c r="M253" s="9">
        <f t="shared" si="3"/>
        <v>0.55321033210332105</v>
      </c>
    </row>
    <row r="254" spans="1:13" x14ac:dyDescent="0.35">
      <c r="A254" s="6" t="s">
        <v>88</v>
      </c>
      <c r="B254" s="6" t="s">
        <v>10</v>
      </c>
      <c r="C254" s="6">
        <v>7732</v>
      </c>
      <c r="D254" s="6">
        <v>6325</v>
      </c>
      <c r="E254" s="6">
        <v>81.8</v>
      </c>
      <c r="F254" s="6">
        <v>5415</v>
      </c>
      <c r="G254" s="6">
        <v>70</v>
      </c>
      <c r="H254" s="6">
        <v>76.3</v>
      </c>
      <c r="I254" s="6">
        <v>64.5</v>
      </c>
      <c r="J254" s="6" t="s">
        <v>89</v>
      </c>
      <c r="K254" s="6" t="s">
        <v>47</v>
      </c>
      <c r="M254" s="9">
        <f t="shared" si="3"/>
        <v>0.81802897051215728</v>
      </c>
    </row>
    <row r="255" spans="1:13" x14ac:dyDescent="0.35">
      <c r="A255" s="6" t="s">
        <v>88</v>
      </c>
      <c r="B255" s="6" t="s">
        <v>317</v>
      </c>
      <c r="C255" s="6">
        <v>59566</v>
      </c>
      <c r="D255" s="6">
        <v>49717</v>
      </c>
      <c r="E255" s="6">
        <v>83.5</v>
      </c>
      <c r="F255" s="6">
        <v>44259</v>
      </c>
      <c r="G255" s="6">
        <v>74.3</v>
      </c>
      <c r="H255" s="6">
        <v>83.2</v>
      </c>
      <c r="I255" s="6">
        <v>74</v>
      </c>
      <c r="J255" s="6" t="s">
        <v>89</v>
      </c>
      <c r="K255" s="6" t="s">
        <v>47</v>
      </c>
      <c r="M255" s="9">
        <f t="shared" si="3"/>
        <v>0.83465399724675149</v>
      </c>
    </row>
    <row r="256" spans="1:13" x14ac:dyDescent="0.35">
      <c r="A256" s="6" t="s">
        <v>88</v>
      </c>
      <c r="B256" s="6" t="s">
        <v>13</v>
      </c>
      <c r="C256" s="6">
        <v>21827</v>
      </c>
      <c r="D256" s="6">
        <v>16334</v>
      </c>
      <c r="E256" s="6">
        <v>74.8</v>
      </c>
      <c r="F256" s="6">
        <v>13694</v>
      </c>
      <c r="G256" s="6">
        <v>62.7</v>
      </c>
      <c r="H256" s="6">
        <v>74.900000000000006</v>
      </c>
      <c r="I256" s="6">
        <v>63.3</v>
      </c>
      <c r="J256" s="6" t="s">
        <v>89</v>
      </c>
      <c r="K256" s="6" t="s">
        <v>47</v>
      </c>
      <c r="M256" s="9">
        <f t="shared" si="3"/>
        <v>0.74833921290145233</v>
      </c>
    </row>
    <row r="257" spans="1:13" x14ac:dyDescent="0.35">
      <c r="A257" s="6" t="s">
        <v>88</v>
      </c>
      <c r="B257" s="6" t="s">
        <v>14</v>
      </c>
      <c r="C257" s="6">
        <v>19629</v>
      </c>
      <c r="D257" s="6">
        <v>16750</v>
      </c>
      <c r="E257" s="6">
        <v>85.3</v>
      </c>
      <c r="F257" s="6">
        <v>15334</v>
      </c>
      <c r="G257" s="6">
        <v>78.099999999999994</v>
      </c>
      <c r="H257" s="6">
        <v>83.2</v>
      </c>
      <c r="I257" s="6">
        <v>75.599999999999994</v>
      </c>
      <c r="J257" s="6" t="s">
        <v>89</v>
      </c>
      <c r="K257" s="6" t="s">
        <v>47</v>
      </c>
      <c r="M257" s="9">
        <f t="shared" si="3"/>
        <v>0.8533292577309084</v>
      </c>
    </row>
    <row r="258" spans="1:13" x14ac:dyDescent="0.35">
      <c r="A258" s="6" t="s">
        <v>88</v>
      </c>
      <c r="B258" s="6" t="s">
        <v>15</v>
      </c>
      <c r="C258" s="6">
        <v>8273</v>
      </c>
      <c r="D258" s="6">
        <v>7944</v>
      </c>
      <c r="E258" s="6">
        <v>96</v>
      </c>
      <c r="F258" s="6">
        <v>7613</v>
      </c>
      <c r="G258" s="6">
        <v>92</v>
      </c>
      <c r="H258" s="6">
        <v>92</v>
      </c>
      <c r="I258" s="6">
        <v>88.4</v>
      </c>
      <c r="J258" s="6" t="s">
        <v>89</v>
      </c>
      <c r="K258" s="6" t="s">
        <v>47</v>
      </c>
      <c r="M258" s="9">
        <f t="shared" si="3"/>
        <v>0.9602320802610903</v>
      </c>
    </row>
    <row r="259" spans="1:13" x14ac:dyDescent="0.35">
      <c r="A259" s="6" t="s">
        <v>88</v>
      </c>
      <c r="B259" s="6" t="s">
        <v>16</v>
      </c>
      <c r="C259" s="6">
        <v>2105</v>
      </c>
      <c r="D259" s="6">
        <v>1955</v>
      </c>
      <c r="E259" s="6">
        <v>92.9</v>
      </c>
      <c r="F259" s="6">
        <v>1948</v>
      </c>
      <c r="G259" s="6">
        <v>92.5</v>
      </c>
      <c r="H259" s="6">
        <v>92.4</v>
      </c>
      <c r="I259" s="6">
        <v>90.6</v>
      </c>
      <c r="J259" s="6" t="s">
        <v>89</v>
      </c>
      <c r="K259" s="6" t="s">
        <v>47</v>
      </c>
      <c r="M259" s="9">
        <f t="shared" ref="M259:M322" si="4">D259/C259</f>
        <v>0.92874109263657956</v>
      </c>
    </row>
    <row r="260" spans="1:13" x14ac:dyDescent="0.35">
      <c r="A260" s="6" t="s">
        <v>88</v>
      </c>
      <c r="B260" s="6" t="s">
        <v>318</v>
      </c>
      <c r="C260" s="6">
        <v>73698</v>
      </c>
      <c r="D260" s="6">
        <v>49717</v>
      </c>
      <c r="E260" s="6">
        <v>67.5</v>
      </c>
      <c r="F260" s="6">
        <v>44259</v>
      </c>
      <c r="G260" s="6">
        <v>60.1</v>
      </c>
      <c r="H260" s="6">
        <v>70.8</v>
      </c>
      <c r="I260" s="6">
        <v>62.9</v>
      </c>
      <c r="J260" s="6" t="s">
        <v>89</v>
      </c>
      <c r="K260" s="6" t="s">
        <v>47</v>
      </c>
      <c r="M260" s="9">
        <f t="shared" si="4"/>
        <v>0.6746044668783413</v>
      </c>
    </row>
    <row r="261" spans="1:13" x14ac:dyDescent="0.35">
      <c r="A261" s="6" t="s">
        <v>90</v>
      </c>
      <c r="B261" s="6" t="s">
        <v>10</v>
      </c>
      <c r="C261" s="6">
        <v>2919</v>
      </c>
      <c r="D261" s="6">
        <v>2448</v>
      </c>
      <c r="E261" s="6">
        <v>83.9</v>
      </c>
      <c r="F261" s="6">
        <v>2142</v>
      </c>
      <c r="G261" s="6">
        <v>73.400000000000006</v>
      </c>
      <c r="H261" s="6">
        <v>76.3</v>
      </c>
      <c r="I261" s="6">
        <v>64.5</v>
      </c>
      <c r="J261" s="6" t="s">
        <v>91</v>
      </c>
      <c r="K261" s="6" t="s">
        <v>47</v>
      </c>
      <c r="M261" s="9">
        <f t="shared" si="4"/>
        <v>0.83864337101747177</v>
      </c>
    </row>
    <row r="262" spans="1:13" x14ac:dyDescent="0.35">
      <c r="A262" s="6" t="s">
        <v>90</v>
      </c>
      <c r="B262" s="6" t="s">
        <v>317</v>
      </c>
      <c r="C262" s="6">
        <v>21021</v>
      </c>
      <c r="D262" s="6">
        <v>18212</v>
      </c>
      <c r="E262" s="6">
        <v>86.6</v>
      </c>
      <c r="F262" s="6">
        <v>16536</v>
      </c>
      <c r="G262" s="6">
        <v>78.7</v>
      </c>
      <c r="H262" s="6">
        <v>83.2</v>
      </c>
      <c r="I262" s="6">
        <v>74</v>
      </c>
      <c r="J262" s="6" t="s">
        <v>91</v>
      </c>
      <c r="K262" s="6" t="s">
        <v>47</v>
      </c>
      <c r="M262" s="9">
        <f t="shared" si="4"/>
        <v>0.86637172351458069</v>
      </c>
    </row>
    <row r="263" spans="1:13" x14ac:dyDescent="0.35">
      <c r="A263" s="6" t="s">
        <v>90</v>
      </c>
      <c r="B263" s="6" t="s">
        <v>13</v>
      </c>
      <c r="C263" s="6">
        <v>6459</v>
      </c>
      <c r="D263" s="6">
        <v>5141</v>
      </c>
      <c r="E263" s="6">
        <v>79.599999999999994</v>
      </c>
      <c r="F263" s="6">
        <v>4444</v>
      </c>
      <c r="G263" s="6">
        <v>68.8</v>
      </c>
      <c r="H263" s="6">
        <v>74.900000000000006</v>
      </c>
      <c r="I263" s="6">
        <v>63.3</v>
      </c>
      <c r="J263" s="6" t="s">
        <v>91</v>
      </c>
      <c r="K263" s="6" t="s">
        <v>47</v>
      </c>
      <c r="M263" s="9">
        <f t="shared" si="4"/>
        <v>0.7959436445270166</v>
      </c>
    </row>
    <row r="264" spans="1:13" x14ac:dyDescent="0.35">
      <c r="A264" s="6" t="s">
        <v>90</v>
      </c>
      <c r="B264" s="6" t="s">
        <v>14</v>
      </c>
      <c r="C264" s="6">
        <v>7138</v>
      </c>
      <c r="D264" s="6">
        <v>6209</v>
      </c>
      <c r="E264" s="6">
        <v>87</v>
      </c>
      <c r="F264" s="6">
        <v>5703</v>
      </c>
      <c r="G264" s="6">
        <v>79.900000000000006</v>
      </c>
      <c r="H264" s="6">
        <v>83.2</v>
      </c>
      <c r="I264" s="6">
        <v>75.599999999999994</v>
      </c>
      <c r="J264" s="6" t="s">
        <v>91</v>
      </c>
      <c r="K264" s="6" t="s">
        <v>47</v>
      </c>
      <c r="M264" s="9">
        <f t="shared" si="4"/>
        <v>0.86985149901933312</v>
      </c>
    </row>
    <row r="265" spans="1:13" x14ac:dyDescent="0.35">
      <c r="A265" s="6" t="s">
        <v>90</v>
      </c>
      <c r="B265" s="6" t="s">
        <v>15</v>
      </c>
      <c r="C265" s="6">
        <v>3422</v>
      </c>
      <c r="D265" s="6">
        <v>3216</v>
      </c>
      <c r="E265" s="6">
        <v>94</v>
      </c>
      <c r="F265" s="6">
        <v>3111</v>
      </c>
      <c r="G265" s="6">
        <v>90.9</v>
      </c>
      <c r="H265" s="6">
        <v>92</v>
      </c>
      <c r="I265" s="6">
        <v>88.4</v>
      </c>
      <c r="J265" s="6" t="s">
        <v>91</v>
      </c>
      <c r="K265" s="6" t="s">
        <v>47</v>
      </c>
      <c r="M265" s="9">
        <f t="shared" si="4"/>
        <v>0.93980128579777911</v>
      </c>
    </row>
    <row r="266" spans="1:13" x14ac:dyDescent="0.35">
      <c r="A266" s="6" t="s">
        <v>90</v>
      </c>
      <c r="B266" s="6" t="s">
        <v>16</v>
      </c>
      <c r="C266" s="6">
        <v>1083</v>
      </c>
      <c r="D266" s="6">
        <v>1066</v>
      </c>
      <c r="E266" s="6">
        <v>98.4</v>
      </c>
      <c r="F266" s="6">
        <v>1039</v>
      </c>
      <c r="G266" s="6">
        <v>95.9</v>
      </c>
      <c r="H266" s="6">
        <v>92.4</v>
      </c>
      <c r="I266" s="6">
        <v>90.6</v>
      </c>
      <c r="J266" s="6" t="s">
        <v>91</v>
      </c>
      <c r="K266" s="6" t="s">
        <v>47</v>
      </c>
      <c r="M266" s="9">
        <f t="shared" si="4"/>
        <v>0.98430286241920595</v>
      </c>
    </row>
    <row r="267" spans="1:13" x14ac:dyDescent="0.35">
      <c r="A267" s="6" t="s">
        <v>90</v>
      </c>
      <c r="B267" s="6" t="s">
        <v>318</v>
      </c>
      <c r="C267" s="6">
        <v>25015</v>
      </c>
      <c r="D267" s="6">
        <v>18212</v>
      </c>
      <c r="E267" s="6">
        <v>72.8</v>
      </c>
      <c r="F267" s="6">
        <v>16536</v>
      </c>
      <c r="G267" s="6">
        <v>66.099999999999994</v>
      </c>
      <c r="H267" s="6">
        <v>70.8</v>
      </c>
      <c r="I267" s="6">
        <v>62.9</v>
      </c>
      <c r="J267" s="6" t="s">
        <v>91</v>
      </c>
      <c r="K267" s="6" t="s">
        <v>47</v>
      </c>
      <c r="M267" s="9">
        <f t="shared" si="4"/>
        <v>0.72804317409554264</v>
      </c>
    </row>
    <row r="268" spans="1:13" x14ac:dyDescent="0.35">
      <c r="A268" s="6" t="s">
        <v>92</v>
      </c>
      <c r="B268" s="6" t="s">
        <v>10</v>
      </c>
      <c r="C268" s="6">
        <v>4133</v>
      </c>
      <c r="D268" s="6">
        <v>3037</v>
      </c>
      <c r="E268" s="6">
        <v>73.5</v>
      </c>
      <c r="F268" s="6">
        <v>2428</v>
      </c>
      <c r="G268" s="6">
        <v>58.7</v>
      </c>
      <c r="H268" s="6">
        <v>76.3</v>
      </c>
      <c r="I268" s="6">
        <v>64.5</v>
      </c>
      <c r="J268" s="6" t="s">
        <v>93</v>
      </c>
      <c r="K268" s="6" t="s">
        <v>47</v>
      </c>
      <c r="M268" s="9">
        <f t="shared" si="4"/>
        <v>0.73481732397774013</v>
      </c>
    </row>
    <row r="269" spans="1:13" x14ac:dyDescent="0.35">
      <c r="A269" s="6" t="s">
        <v>92</v>
      </c>
      <c r="B269" s="6" t="s">
        <v>317</v>
      </c>
      <c r="C269" s="6">
        <v>30184</v>
      </c>
      <c r="D269" s="6">
        <v>23679</v>
      </c>
      <c r="E269" s="6">
        <v>78.400000000000006</v>
      </c>
      <c r="F269" s="6">
        <v>20747</v>
      </c>
      <c r="G269" s="6">
        <v>68.7</v>
      </c>
      <c r="H269" s="6">
        <v>83.2</v>
      </c>
      <c r="I269" s="6">
        <v>74</v>
      </c>
      <c r="J269" s="6" t="s">
        <v>93</v>
      </c>
      <c r="K269" s="6" t="s">
        <v>47</v>
      </c>
      <c r="M269" s="9">
        <f t="shared" si="4"/>
        <v>0.78448847071296046</v>
      </c>
    </row>
    <row r="270" spans="1:13" x14ac:dyDescent="0.35">
      <c r="A270" s="6" t="s">
        <v>92</v>
      </c>
      <c r="B270" s="6" t="s">
        <v>13</v>
      </c>
      <c r="C270" s="6">
        <v>8831</v>
      </c>
      <c r="D270" s="6">
        <v>6002</v>
      </c>
      <c r="E270" s="6">
        <v>68</v>
      </c>
      <c r="F270" s="6">
        <v>4859</v>
      </c>
      <c r="G270" s="6">
        <v>55</v>
      </c>
      <c r="H270" s="6">
        <v>74.900000000000006</v>
      </c>
      <c r="I270" s="6">
        <v>63.3</v>
      </c>
      <c r="J270" s="6" t="s">
        <v>93</v>
      </c>
      <c r="K270" s="6" t="s">
        <v>47</v>
      </c>
      <c r="M270" s="9">
        <f t="shared" si="4"/>
        <v>0.67965122862642957</v>
      </c>
    </row>
    <row r="271" spans="1:13" x14ac:dyDescent="0.35">
      <c r="A271" s="6" t="s">
        <v>92</v>
      </c>
      <c r="B271" s="6" t="s">
        <v>14</v>
      </c>
      <c r="C271" s="6">
        <v>9944</v>
      </c>
      <c r="D271" s="6">
        <v>7892</v>
      </c>
      <c r="E271" s="6">
        <v>79.400000000000006</v>
      </c>
      <c r="F271" s="6">
        <v>7051</v>
      </c>
      <c r="G271" s="6">
        <v>70.900000000000006</v>
      </c>
      <c r="H271" s="6">
        <v>83.2</v>
      </c>
      <c r="I271" s="6">
        <v>75.599999999999994</v>
      </c>
      <c r="J271" s="6" t="s">
        <v>93</v>
      </c>
      <c r="K271" s="6" t="s">
        <v>47</v>
      </c>
      <c r="M271" s="9">
        <f t="shared" si="4"/>
        <v>0.79364440868865649</v>
      </c>
    </row>
    <row r="272" spans="1:13" x14ac:dyDescent="0.35">
      <c r="A272" s="6" t="s">
        <v>92</v>
      </c>
      <c r="B272" s="6" t="s">
        <v>15</v>
      </c>
      <c r="C272" s="6">
        <v>5378</v>
      </c>
      <c r="D272" s="6">
        <v>4808</v>
      </c>
      <c r="E272" s="6">
        <v>89.4</v>
      </c>
      <c r="F272" s="6">
        <v>4563</v>
      </c>
      <c r="G272" s="6">
        <v>84.8</v>
      </c>
      <c r="H272" s="6">
        <v>92</v>
      </c>
      <c r="I272" s="6">
        <v>88.4</v>
      </c>
      <c r="J272" s="6" t="s">
        <v>93</v>
      </c>
      <c r="K272" s="6" t="s">
        <v>47</v>
      </c>
      <c r="M272" s="9">
        <f t="shared" si="4"/>
        <v>0.89401264410561543</v>
      </c>
    </row>
    <row r="273" spans="1:13" x14ac:dyDescent="0.35">
      <c r="A273" s="6" t="s">
        <v>92</v>
      </c>
      <c r="B273" s="6" t="s">
        <v>16</v>
      </c>
      <c r="C273" s="6">
        <v>1897</v>
      </c>
      <c r="D273" s="6">
        <v>1755</v>
      </c>
      <c r="E273" s="6">
        <v>92.5</v>
      </c>
      <c r="F273" s="6">
        <v>1722</v>
      </c>
      <c r="G273" s="6">
        <v>90.8</v>
      </c>
      <c r="H273" s="6">
        <v>92.4</v>
      </c>
      <c r="I273" s="6">
        <v>90.6</v>
      </c>
      <c r="J273" s="6" t="s">
        <v>93</v>
      </c>
      <c r="K273" s="6" t="s">
        <v>47</v>
      </c>
      <c r="M273" s="9">
        <f t="shared" si="4"/>
        <v>0.92514496573537164</v>
      </c>
    </row>
    <row r="274" spans="1:13" x14ac:dyDescent="0.35">
      <c r="A274" s="6" t="s">
        <v>92</v>
      </c>
      <c r="B274" s="6" t="s">
        <v>318</v>
      </c>
      <c r="C274" s="6">
        <v>35685</v>
      </c>
      <c r="D274" s="6">
        <v>23679</v>
      </c>
      <c r="E274" s="6">
        <v>66.400000000000006</v>
      </c>
      <c r="F274" s="6">
        <v>20747</v>
      </c>
      <c r="G274" s="6">
        <v>58.1</v>
      </c>
      <c r="H274" s="6">
        <v>70.8</v>
      </c>
      <c r="I274" s="6">
        <v>62.9</v>
      </c>
      <c r="J274" s="6" t="s">
        <v>93</v>
      </c>
      <c r="K274" s="6" t="s">
        <v>47</v>
      </c>
      <c r="M274" s="9">
        <f t="shared" si="4"/>
        <v>0.66355611601513242</v>
      </c>
    </row>
    <row r="275" spans="1:13" x14ac:dyDescent="0.35">
      <c r="A275" s="6" t="s">
        <v>94</v>
      </c>
      <c r="B275" s="6" t="s">
        <v>10</v>
      </c>
      <c r="C275" s="6">
        <v>876</v>
      </c>
      <c r="D275" s="6">
        <v>563</v>
      </c>
      <c r="E275" s="6">
        <v>64.3</v>
      </c>
      <c r="F275" s="6">
        <v>450</v>
      </c>
      <c r="G275" s="6">
        <v>51.4</v>
      </c>
      <c r="H275" s="6">
        <v>76.3</v>
      </c>
      <c r="I275" s="6">
        <v>64.5</v>
      </c>
      <c r="J275" s="6" t="s">
        <v>95</v>
      </c>
      <c r="K275" s="6" t="s">
        <v>47</v>
      </c>
      <c r="M275" s="9">
        <f t="shared" si="4"/>
        <v>0.64269406392694062</v>
      </c>
    </row>
    <row r="276" spans="1:13" x14ac:dyDescent="0.35">
      <c r="A276" s="6" t="s">
        <v>94</v>
      </c>
      <c r="B276" s="6" t="s">
        <v>317</v>
      </c>
      <c r="C276" s="6">
        <v>7908</v>
      </c>
      <c r="D276" s="6">
        <v>5532</v>
      </c>
      <c r="E276" s="6">
        <v>70</v>
      </c>
      <c r="F276" s="6">
        <v>4902</v>
      </c>
      <c r="G276" s="6">
        <v>62</v>
      </c>
      <c r="H276" s="6">
        <v>83.2</v>
      </c>
      <c r="I276" s="6">
        <v>74</v>
      </c>
      <c r="J276" s="6" t="s">
        <v>95</v>
      </c>
      <c r="K276" s="6" t="s">
        <v>47</v>
      </c>
      <c r="M276" s="9">
        <f t="shared" si="4"/>
        <v>0.69954476479514416</v>
      </c>
    </row>
    <row r="277" spans="1:13" x14ac:dyDescent="0.35">
      <c r="A277" s="6" t="s">
        <v>94</v>
      </c>
      <c r="B277" s="6" t="s">
        <v>13</v>
      </c>
      <c r="C277" s="6">
        <v>2232</v>
      </c>
      <c r="D277" s="6">
        <v>1284</v>
      </c>
      <c r="E277" s="6">
        <v>57.5</v>
      </c>
      <c r="F277" s="6">
        <v>1025</v>
      </c>
      <c r="G277" s="6">
        <v>45.9</v>
      </c>
      <c r="H277" s="6">
        <v>74.900000000000006</v>
      </c>
      <c r="I277" s="6">
        <v>63.3</v>
      </c>
      <c r="J277" s="6" t="s">
        <v>95</v>
      </c>
      <c r="K277" s="6" t="s">
        <v>47</v>
      </c>
      <c r="M277" s="9">
        <f t="shared" si="4"/>
        <v>0.57526881720430112</v>
      </c>
    </row>
    <row r="278" spans="1:13" x14ac:dyDescent="0.35">
      <c r="A278" s="6" t="s">
        <v>94</v>
      </c>
      <c r="B278" s="6" t="s">
        <v>14</v>
      </c>
      <c r="C278" s="6">
        <v>2574</v>
      </c>
      <c r="D278" s="6">
        <v>1815</v>
      </c>
      <c r="E278" s="6">
        <v>70.5</v>
      </c>
      <c r="F278" s="6">
        <v>1609</v>
      </c>
      <c r="G278" s="6">
        <v>62.5</v>
      </c>
      <c r="H278" s="6">
        <v>83.2</v>
      </c>
      <c r="I278" s="6">
        <v>75.599999999999994</v>
      </c>
      <c r="J278" s="6" t="s">
        <v>95</v>
      </c>
      <c r="K278" s="6" t="s">
        <v>47</v>
      </c>
      <c r="M278" s="9">
        <f t="shared" si="4"/>
        <v>0.70512820512820518</v>
      </c>
    </row>
    <row r="279" spans="1:13" x14ac:dyDescent="0.35">
      <c r="A279" s="6" t="s">
        <v>94</v>
      </c>
      <c r="B279" s="6" t="s">
        <v>15</v>
      </c>
      <c r="C279" s="6">
        <v>1743</v>
      </c>
      <c r="D279" s="6">
        <v>1427</v>
      </c>
      <c r="E279" s="6">
        <v>81.8</v>
      </c>
      <c r="F279" s="6">
        <v>1382</v>
      </c>
      <c r="G279" s="6">
        <v>79.3</v>
      </c>
      <c r="H279" s="6">
        <v>92</v>
      </c>
      <c r="I279" s="6">
        <v>88.4</v>
      </c>
      <c r="J279" s="6" t="s">
        <v>95</v>
      </c>
      <c r="K279" s="6" t="s">
        <v>47</v>
      </c>
      <c r="M279" s="9">
        <f t="shared" si="4"/>
        <v>0.81870338496844519</v>
      </c>
    </row>
    <row r="280" spans="1:13" x14ac:dyDescent="0.35">
      <c r="A280" s="6" t="s">
        <v>94</v>
      </c>
      <c r="B280" s="6" t="s">
        <v>16</v>
      </c>
      <c r="C280" s="6">
        <v>482</v>
      </c>
      <c r="D280" s="6">
        <v>412</v>
      </c>
      <c r="E280" s="6">
        <v>85.4</v>
      </c>
      <c r="F280" s="6">
        <v>413</v>
      </c>
      <c r="G280" s="6">
        <v>85.6</v>
      </c>
      <c r="H280" s="6">
        <v>92.4</v>
      </c>
      <c r="I280" s="6">
        <v>90.6</v>
      </c>
      <c r="J280" s="6" t="s">
        <v>95</v>
      </c>
      <c r="K280" s="6" t="s">
        <v>47</v>
      </c>
      <c r="M280" s="9">
        <f t="shared" si="4"/>
        <v>0.85477178423236511</v>
      </c>
    </row>
    <row r="281" spans="1:13" x14ac:dyDescent="0.35">
      <c r="A281" s="6" t="s">
        <v>94</v>
      </c>
      <c r="B281" s="6" t="s">
        <v>318</v>
      </c>
      <c r="C281" s="6">
        <v>9164</v>
      </c>
      <c r="D281" s="6">
        <v>5532</v>
      </c>
      <c r="E281" s="6">
        <v>60.4</v>
      </c>
      <c r="F281" s="6">
        <v>4902</v>
      </c>
      <c r="G281" s="6">
        <v>53.5</v>
      </c>
      <c r="H281" s="6">
        <v>70.8</v>
      </c>
      <c r="I281" s="6">
        <v>62.9</v>
      </c>
      <c r="J281" s="6" t="s">
        <v>95</v>
      </c>
      <c r="K281" s="6" t="s">
        <v>47</v>
      </c>
      <c r="M281" s="9">
        <f t="shared" si="4"/>
        <v>0.6036665211697948</v>
      </c>
    </row>
    <row r="282" spans="1:13" x14ac:dyDescent="0.35">
      <c r="A282" s="6" t="s">
        <v>96</v>
      </c>
      <c r="B282" s="6" t="s">
        <v>10</v>
      </c>
      <c r="C282" s="6">
        <v>1656</v>
      </c>
      <c r="D282" s="6">
        <v>950</v>
      </c>
      <c r="E282" s="6">
        <v>57.4</v>
      </c>
      <c r="F282" s="6">
        <v>760</v>
      </c>
      <c r="G282" s="6">
        <v>45.9</v>
      </c>
      <c r="H282" s="6">
        <v>76.3</v>
      </c>
      <c r="I282" s="6">
        <v>64.5</v>
      </c>
      <c r="J282" s="6" t="s">
        <v>97</v>
      </c>
      <c r="K282" s="6" t="s">
        <v>47</v>
      </c>
      <c r="M282" s="9">
        <f t="shared" si="4"/>
        <v>0.57367149758454106</v>
      </c>
    </row>
    <row r="283" spans="1:13" x14ac:dyDescent="0.35">
      <c r="A283" s="6" t="s">
        <v>96</v>
      </c>
      <c r="B283" s="6" t="s">
        <v>317</v>
      </c>
      <c r="C283" s="6">
        <v>14099</v>
      </c>
      <c r="D283" s="6">
        <v>9988</v>
      </c>
      <c r="E283" s="6">
        <v>70.8</v>
      </c>
      <c r="F283" s="6">
        <v>8745</v>
      </c>
      <c r="G283" s="6">
        <v>62</v>
      </c>
      <c r="H283" s="6">
        <v>83.2</v>
      </c>
      <c r="I283" s="6">
        <v>74</v>
      </c>
      <c r="J283" s="6" t="s">
        <v>97</v>
      </c>
      <c r="K283" s="6" t="s">
        <v>47</v>
      </c>
      <c r="M283" s="9">
        <f t="shared" si="4"/>
        <v>0.70841903681112139</v>
      </c>
    </row>
    <row r="284" spans="1:13" x14ac:dyDescent="0.35">
      <c r="A284" s="6" t="s">
        <v>96</v>
      </c>
      <c r="B284" s="6" t="s">
        <v>13</v>
      </c>
      <c r="C284" s="6">
        <v>3607</v>
      </c>
      <c r="D284" s="6">
        <v>2015</v>
      </c>
      <c r="E284" s="6">
        <v>55.9</v>
      </c>
      <c r="F284" s="6">
        <v>1568</v>
      </c>
      <c r="G284" s="6">
        <v>43.5</v>
      </c>
      <c r="H284" s="6">
        <v>74.900000000000006</v>
      </c>
      <c r="I284" s="6">
        <v>63.3</v>
      </c>
      <c r="J284" s="6" t="s">
        <v>97</v>
      </c>
      <c r="K284" s="6" t="s">
        <v>47</v>
      </c>
      <c r="M284" s="9">
        <f t="shared" si="4"/>
        <v>0.55863598558358751</v>
      </c>
    </row>
    <row r="285" spans="1:13" x14ac:dyDescent="0.35">
      <c r="A285" s="6" t="s">
        <v>96</v>
      </c>
      <c r="B285" s="6" t="s">
        <v>14</v>
      </c>
      <c r="C285" s="6">
        <v>4440</v>
      </c>
      <c r="D285" s="6">
        <v>3082</v>
      </c>
      <c r="E285" s="6">
        <v>69.400000000000006</v>
      </c>
      <c r="F285" s="6">
        <v>2681</v>
      </c>
      <c r="G285" s="6">
        <v>60.4</v>
      </c>
      <c r="H285" s="6">
        <v>83.2</v>
      </c>
      <c r="I285" s="6">
        <v>75.599999999999994</v>
      </c>
      <c r="J285" s="6" t="s">
        <v>97</v>
      </c>
      <c r="K285" s="6" t="s">
        <v>47</v>
      </c>
      <c r="M285" s="9">
        <f t="shared" si="4"/>
        <v>0.69414414414414416</v>
      </c>
    </row>
    <row r="286" spans="1:13" x14ac:dyDescent="0.35">
      <c r="A286" s="6" t="s">
        <v>96</v>
      </c>
      <c r="B286" s="6" t="s">
        <v>15</v>
      </c>
      <c r="C286" s="6">
        <v>3217</v>
      </c>
      <c r="D286" s="6">
        <v>2750</v>
      </c>
      <c r="E286" s="6">
        <v>85.5</v>
      </c>
      <c r="F286" s="6">
        <v>2583</v>
      </c>
      <c r="G286" s="6">
        <v>80.3</v>
      </c>
      <c r="H286" s="6">
        <v>92</v>
      </c>
      <c r="I286" s="6">
        <v>88.4</v>
      </c>
      <c r="J286" s="6" t="s">
        <v>97</v>
      </c>
      <c r="K286" s="6" t="s">
        <v>47</v>
      </c>
      <c r="M286" s="9">
        <f t="shared" si="4"/>
        <v>0.85483369599005288</v>
      </c>
    </row>
    <row r="287" spans="1:13" x14ac:dyDescent="0.35">
      <c r="A287" s="6" t="s">
        <v>96</v>
      </c>
      <c r="B287" s="6" t="s">
        <v>16</v>
      </c>
      <c r="C287" s="6">
        <v>1178</v>
      </c>
      <c r="D287" s="6">
        <v>1124</v>
      </c>
      <c r="E287" s="6">
        <v>95.4</v>
      </c>
      <c r="F287" s="6">
        <v>1106</v>
      </c>
      <c r="G287" s="6">
        <v>93.9</v>
      </c>
      <c r="H287" s="6">
        <v>92.4</v>
      </c>
      <c r="I287" s="6">
        <v>90.6</v>
      </c>
      <c r="J287" s="6" t="s">
        <v>97</v>
      </c>
      <c r="K287" s="6" t="s">
        <v>47</v>
      </c>
      <c r="M287" s="9">
        <f t="shared" si="4"/>
        <v>0.95415959252971139</v>
      </c>
    </row>
    <row r="288" spans="1:13" x14ac:dyDescent="0.35">
      <c r="A288" s="6" t="s">
        <v>96</v>
      </c>
      <c r="B288" s="6" t="s">
        <v>318</v>
      </c>
      <c r="C288" s="6">
        <v>16475</v>
      </c>
      <c r="D288" s="6">
        <v>9988</v>
      </c>
      <c r="E288" s="6">
        <v>60.6</v>
      </c>
      <c r="F288" s="6">
        <v>8745</v>
      </c>
      <c r="G288" s="6">
        <v>53.1</v>
      </c>
      <c r="H288" s="6">
        <v>70.8</v>
      </c>
      <c r="I288" s="6">
        <v>62.9</v>
      </c>
      <c r="J288" s="6" t="s">
        <v>97</v>
      </c>
      <c r="K288" s="6" t="s">
        <v>47</v>
      </c>
      <c r="M288" s="9">
        <f t="shared" si="4"/>
        <v>0.60625189681335356</v>
      </c>
    </row>
    <row r="289" spans="1:13" x14ac:dyDescent="0.35">
      <c r="A289" s="6" t="s">
        <v>98</v>
      </c>
      <c r="B289" s="6" t="s">
        <v>10</v>
      </c>
      <c r="C289" s="6">
        <v>5229</v>
      </c>
      <c r="D289" s="6">
        <v>4170</v>
      </c>
      <c r="E289" s="6">
        <v>79.7</v>
      </c>
      <c r="F289" s="6">
        <v>3639</v>
      </c>
      <c r="G289" s="6">
        <v>69.599999999999994</v>
      </c>
      <c r="H289" s="6">
        <v>76.3</v>
      </c>
      <c r="I289" s="6">
        <v>64.5</v>
      </c>
      <c r="J289" s="6" t="s">
        <v>99</v>
      </c>
      <c r="K289" s="6" t="s">
        <v>47</v>
      </c>
      <c r="M289" s="9">
        <f t="shared" si="4"/>
        <v>0.79747561675272516</v>
      </c>
    </row>
    <row r="290" spans="1:13" x14ac:dyDescent="0.35">
      <c r="A290" s="6" t="s">
        <v>98</v>
      </c>
      <c r="B290" s="6" t="s">
        <v>317</v>
      </c>
      <c r="C290" s="6">
        <v>43490</v>
      </c>
      <c r="D290" s="6">
        <v>36467</v>
      </c>
      <c r="E290" s="6">
        <v>83.9</v>
      </c>
      <c r="F290" s="6">
        <v>33455</v>
      </c>
      <c r="G290" s="6">
        <v>76.900000000000006</v>
      </c>
      <c r="H290" s="6">
        <v>83.2</v>
      </c>
      <c r="I290" s="6">
        <v>74</v>
      </c>
      <c r="J290" s="6" t="s">
        <v>99</v>
      </c>
      <c r="K290" s="6" t="s">
        <v>47</v>
      </c>
      <c r="M290" s="9">
        <f t="shared" si="4"/>
        <v>0.83851460105771447</v>
      </c>
    </row>
    <row r="291" spans="1:13" x14ac:dyDescent="0.35">
      <c r="A291" s="6" t="s">
        <v>98</v>
      </c>
      <c r="B291" s="6" t="s">
        <v>13</v>
      </c>
      <c r="C291" s="6">
        <v>12307</v>
      </c>
      <c r="D291" s="6">
        <v>9307</v>
      </c>
      <c r="E291" s="6">
        <v>75.599999999999994</v>
      </c>
      <c r="F291" s="6">
        <v>7998</v>
      </c>
      <c r="G291" s="6">
        <v>65</v>
      </c>
      <c r="H291" s="6">
        <v>74.900000000000006</v>
      </c>
      <c r="I291" s="6">
        <v>63.3</v>
      </c>
      <c r="J291" s="6" t="s">
        <v>99</v>
      </c>
      <c r="K291" s="6" t="s">
        <v>47</v>
      </c>
      <c r="M291" s="9">
        <f t="shared" si="4"/>
        <v>0.75623628829121636</v>
      </c>
    </row>
    <row r="292" spans="1:13" x14ac:dyDescent="0.35">
      <c r="A292" s="6" t="s">
        <v>98</v>
      </c>
      <c r="B292" s="6" t="s">
        <v>14</v>
      </c>
      <c r="C292" s="6">
        <v>13975</v>
      </c>
      <c r="D292" s="6">
        <v>11663</v>
      </c>
      <c r="E292" s="6">
        <v>83.5</v>
      </c>
      <c r="F292" s="6">
        <v>10842</v>
      </c>
      <c r="G292" s="6">
        <v>77.599999999999994</v>
      </c>
      <c r="H292" s="6">
        <v>83.2</v>
      </c>
      <c r="I292" s="6">
        <v>75.599999999999994</v>
      </c>
      <c r="J292" s="6" t="s">
        <v>99</v>
      </c>
      <c r="K292" s="6" t="s">
        <v>47</v>
      </c>
      <c r="M292" s="9">
        <f t="shared" si="4"/>
        <v>0.83456171735241502</v>
      </c>
    </row>
    <row r="293" spans="1:13" x14ac:dyDescent="0.35">
      <c r="A293" s="6" t="s">
        <v>98</v>
      </c>
      <c r="B293" s="6" t="s">
        <v>15</v>
      </c>
      <c r="C293" s="6">
        <v>9234</v>
      </c>
      <c r="D293" s="6">
        <v>8434</v>
      </c>
      <c r="E293" s="6">
        <v>91.3</v>
      </c>
      <c r="F293" s="6">
        <v>8168</v>
      </c>
      <c r="G293" s="6">
        <v>88.5</v>
      </c>
      <c r="H293" s="6">
        <v>92</v>
      </c>
      <c r="I293" s="6">
        <v>88.4</v>
      </c>
      <c r="J293" s="6" t="s">
        <v>99</v>
      </c>
      <c r="K293" s="6" t="s">
        <v>47</v>
      </c>
      <c r="M293" s="9">
        <f t="shared" si="4"/>
        <v>0.9133636560537145</v>
      </c>
    </row>
    <row r="294" spans="1:13" x14ac:dyDescent="0.35">
      <c r="A294" s="6" t="s">
        <v>98</v>
      </c>
      <c r="B294" s="6" t="s">
        <v>16</v>
      </c>
      <c r="C294" s="6">
        <v>2744</v>
      </c>
      <c r="D294" s="6">
        <v>2651</v>
      </c>
      <c r="E294" s="6">
        <v>96.6</v>
      </c>
      <c r="F294" s="6">
        <v>2645</v>
      </c>
      <c r="G294" s="6">
        <v>96.4</v>
      </c>
      <c r="H294" s="6">
        <v>92.4</v>
      </c>
      <c r="I294" s="6">
        <v>90.6</v>
      </c>
      <c r="J294" s="6" t="s">
        <v>99</v>
      </c>
      <c r="K294" s="6" t="s">
        <v>47</v>
      </c>
      <c r="M294" s="9">
        <f t="shared" si="4"/>
        <v>0.96610787172011658</v>
      </c>
    </row>
    <row r="295" spans="1:13" x14ac:dyDescent="0.35">
      <c r="A295" s="6" t="s">
        <v>98</v>
      </c>
      <c r="B295" s="6" t="s">
        <v>318</v>
      </c>
      <c r="C295" s="6">
        <v>50816</v>
      </c>
      <c r="D295" s="6">
        <v>36467</v>
      </c>
      <c r="E295" s="6">
        <v>71.8</v>
      </c>
      <c r="F295" s="6">
        <v>33455</v>
      </c>
      <c r="G295" s="6">
        <v>65.8</v>
      </c>
      <c r="H295" s="6">
        <v>70.8</v>
      </c>
      <c r="I295" s="6">
        <v>62.9</v>
      </c>
      <c r="J295" s="6" t="s">
        <v>99</v>
      </c>
      <c r="K295" s="6" t="s">
        <v>47</v>
      </c>
      <c r="M295" s="9">
        <f t="shared" si="4"/>
        <v>0.71762830604534</v>
      </c>
    </row>
    <row r="296" spans="1:13" x14ac:dyDescent="0.35">
      <c r="A296" s="6" t="s">
        <v>100</v>
      </c>
      <c r="B296" s="6" t="s">
        <v>10</v>
      </c>
      <c r="C296" s="6">
        <v>2491</v>
      </c>
      <c r="D296" s="6">
        <v>2294</v>
      </c>
      <c r="E296" s="6">
        <v>92.1</v>
      </c>
      <c r="F296" s="6">
        <v>1898</v>
      </c>
      <c r="G296" s="6">
        <v>76.2</v>
      </c>
      <c r="H296" s="6">
        <v>76.3</v>
      </c>
      <c r="I296" s="6">
        <v>64.5</v>
      </c>
      <c r="J296" s="6" t="s">
        <v>101</v>
      </c>
      <c r="K296" s="6" t="s">
        <v>47</v>
      </c>
      <c r="M296" s="9">
        <f t="shared" si="4"/>
        <v>0.92091529506222403</v>
      </c>
    </row>
    <row r="297" spans="1:13" x14ac:dyDescent="0.35">
      <c r="A297" s="6" t="s">
        <v>100</v>
      </c>
      <c r="B297" s="6" t="s">
        <v>317</v>
      </c>
      <c r="C297" s="6">
        <v>24091</v>
      </c>
      <c r="D297" s="6">
        <v>21136</v>
      </c>
      <c r="E297" s="6">
        <v>87.7</v>
      </c>
      <c r="F297" s="6">
        <v>18690</v>
      </c>
      <c r="G297" s="6">
        <v>77.599999999999994</v>
      </c>
      <c r="H297" s="6">
        <v>83.2</v>
      </c>
      <c r="I297" s="6">
        <v>74</v>
      </c>
      <c r="J297" s="6" t="s">
        <v>101</v>
      </c>
      <c r="K297" s="6" t="s">
        <v>47</v>
      </c>
      <c r="M297" s="9">
        <f t="shared" si="4"/>
        <v>0.87734008550911124</v>
      </c>
    </row>
    <row r="298" spans="1:13" x14ac:dyDescent="0.35">
      <c r="A298" s="6" t="s">
        <v>100</v>
      </c>
      <c r="B298" s="6" t="s">
        <v>13</v>
      </c>
      <c r="C298" s="6">
        <v>8313</v>
      </c>
      <c r="D298" s="6">
        <v>6704</v>
      </c>
      <c r="E298" s="6">
        <v>80.599999999999994</v>
      </c>
      <c r="F298" s="6">
        <v>5475</v>
      </c>
      <c r="G298" s="6">
        <v>65.900000000000006</v>
      </c>
      <c r="H298" s="6">
        <v>74.900000000000006</v>
      </c>
      <c r="I298" s="6">
        <v>63.3</v>
      </c>
      <c r="J298" s="6" t="s">
        <v>101</v>
      </c>
      <c r="K298" s="6" t="s">
        <v>47</v>
      </c>
      <c r="M298" s="9">
        <f t="shared" si="4"/>
        <v>0.80644773246722001</v>
      </c>
    </row>
    <row r="299" spans="1:13" x14ac:dyDescent="0.35">
      <c r="A299" s="6" t="s">
        <v>100</v>
      </c>
      <c r="B299" s="6" t="s">
        <v>14</v>
      </c>
      <c r="C299" s="6">
        <v>7614</v>
      </c>
      <c r="D299" s="6">
        <v>6613</v>
      </c>
      <c r="E299" s="6">
        <v>86.8</v>
      </c>
      <c r="F299" s="6">
        <v>6021</v>
      </c>
      <c r="G299" s="6">
        <v>79.099999999999994</v>
      </c>
      <c r="H299" s="6">
        <v>83.2</v>
      </c>
      <c r="I299" s="6">
        <v>75.599999999999994</v>
      </c>
      <c r="J299" s="6" t="s">
        <v>101</v>
      </c>
      <c r="K299" s="6" t="s">
        <v>47</v>
      </c>
      <c r="M299" s="9">
        <f t="shared" si="4"/>
        <v>0.8685316522195955</v>
      </c>
    </row>
    <row r="300" spans="1:13" x14ac:dyDescent="0.35">
      <c r="A300" s="6" t="s">
        <v>100</v>
      </c>
      <c r="B300" s="6" t="s">
        <v>15</v>
      </c>
      <c r="C300" s="6">
        <v>4475</v>
      </c>
      <c r="D300" s="6">
        <v>4249</v>
      </c>
      <c r="E300" s="6">
        <v>94.9</v>
      </c>
      <c r="F300" s="6">
        <v>4066</v>
      </c>
      <c r="G300" s="6">
        <v>90.9</v>
      </c>
      <c r="H300" s="6">
        <v>92</v>
      </c>
      <c r="I300" s="6">
        <v>88.4</v>
      </c>
      <c r="J300" s="6" t="s">
        <v>101</v>
      </c>
      <c r="K300" s="6" t="s">
        <v>47</v>
      </c>
      <c r="M300" s="9">
        <f t="shared" si="4"/>
        <v>0.94949720670391058</v>
      </c>
    </row>
    <row r="301" spans="1:13" x14ac:dyDescent="0.35">
      <c r="A301" s="6" t="s">
        <v>100</v>
      </c>
      <c r="B301" s="6" t="s">
        <v>16</v>
      </c>
      <c r="C301" s="6">
        <v>1197</v>
      </c>
      <c r="D301" s="6">
        <v>1150</v>
      </c>
      <c r="E301" s="6">
        <v>96.1</v>
      </c>
      <c r="F301" s="6">
        <v>1147</v>
      </c>
      <c r="G301" s="6">
        <v>95.8</v>
      </c>
      <c r="H301" s="6">
        <v>92.4</v>
      </c>
      <c r="I301" s="6">
        <v>90.6</v>
      </c>
      <c r="J301" s="6" t="s">
        <v>101</v>
      </c>
      <c r="K301" s="6" t="s">
        <v>47</v>
      </c>
      <c r="M301" s="9">
        <f t="shared" si="4"/>
        <v>0.960735171261487</v>
      </c>
    </row>
    <row r="302" spans="1:13" x14ac:dyDescent="0.35">
      <c r="A302" s="6" t="s">
        <v>100</v>
      </c>
      <c r="B302" s="6" t="s">
        <v>318</v>
      </c>
      <c r="C302" s="6">
        <v>27674</v>
      </c>
      <c r="D302" s="6">
        <v>21136</v>
      </c>
      <c r="E302" s="6">
        <v>76.400000000000006</v>
      </c>
      <c r="F302" s="6">
        <v>18690</v>
      </c>
      <c r="G302" s="6">
        <v>67.5</v>
      </c>
      <c r="H302" s="6">
        <v>70.8</v>
      </c>
      <c r="I302" s="6">
        <v>62.9</v>
      </c>
      <c r="J302" s="6" t="s">
        <v>101</v>
      </c>
      <c r="K302" s="6" t="s">
        <v>47</v>
      </c>
      <c r="M302" s="9">
        <f t="shared" si="4"/>
        <v>0.76374936763749368</v>
      </c>
    </row>
    <row r="303" spans="1:13" x14ac:dyDescent="0.35">
      <c r="A303" s="6" t="s">
        <v>102</v>
      </c>
      <c r="B303" s="6" t="s">
        <v>10</v>
      </c>
      <c r="C303" s="6">
        <v>697</v>
      </c>
      <c r="D303" s="6">
        <v>597</v>
      </c>
      <c r="E303" s="6">
        <v>85.7</v>
      </c>
      <c r="F303" s="6">
        <v>477</v>
      </c>
      <c r="G303" s="6">
        <v>68.5</v>
      </c>
      <c r="H303" s="6">
        <v>76.3</v>
      </c>
      <c r="I303" s="6">
        <v>64.5</v>
      </c>
      <c r="J303" s="6" t="s">
        <v>103</v>
      </c>
      <c r="K303" s="6" t="s">
        <v>47</v>
      </c>
      <c r="M303" s="9">
        <f t="shared" si="4"/>
        <v>0.85652797704447636</v>
      </c>
    </row>
    <row r="304" spans="1:13" x14ac:dyDescent="0.35">
      <c r="A304" s="6" t="s">
        <v>102</v>
      </c>
      <c r="B304" s="6" t="s">
        <v>317</v>
      </c>
      <c r="C304" s="6">
        <v>12678</v>
      </c>
      <c r="D304" s="6">
        <v>9614</v>
      </c>
      <c r="E304" s="6">
        <v>75.8</v>
      </c>
      <c r="F304" s="6">
        <v>8171</v>
      </c>
      <c r="G304" s="6">
        <v>64.400000000000006</v>
      </c>
      <c r="H304" s="6">
        <v>83.2</v>
      </c>
      <c r="I304" s="6">
        <v>74</v>
      </c>
      <c r="J304" s="6" t="s">
        <v>103</v>
      </c>
      <c r="K304" s="6" t="s">
        <v>47</v>
      </c>
      <c r="M304" s="9">
        <f t="shared" si="4"/>
        <v>0.75832150181416624</v>
      </c>
    </row>
    <row r="305" spans="1:13" x14ac:dyDescent="0.35">
      <c r="A305" s="6" t="s">
        <v>102</v>
      </c>
      <c r="B305" s="6" t="s">
        <v>13</v>
      </c>
      <c r="C305" s="6">
        <v>7720</v>
      </c>
      <c r="D305" s="6">
        <v>5313</v>
      </c>
      <c r="E305" s="6">
        <v>68.8</v>
      </c>
      <c r="F305" s="6">
        <v>4236</v>
      </c>
      <c r="G305" s="6">
        <v>54.9</v>
      </c>
      <c r="H305" s="6">
        <v>74.900000000000006</v>
      </c>
      <c r="I305" s="6">
        <v>63.3</v>
      </c>
      <c r="J305" s="6" t="s">
        <v>103</v>
      </c>
      <c r="K305" s="6" t="s">
        <v>47</v>
      </c>
      <c r="M305" s="9">
        <f t="shared" si="4"/>
        <v>0.68821243523316067</v>
      </c>
    </row>
    <row r="306" spans="1:13" x14ac:dyDescent="0.35">
      <c r="A306" s="6" t="s">
        <v>102</v>
      </c>
      <c r="B306" s="6" t="s">
        <v>14</v>
      </c>
      <c r="C306" s="6">
        <v>2933</v>
      </c>
      <c r="D306" s="6">
        <v>2473</v>
      </c>
      <c r="E306" s="6">
        <v>84.3</v>
      </c>
      <c r="F306" s="6">
        <v>2249</v>
      </c>
      <c r="G306" s="6">
        <v>76.7</v>
      </c>
      <c r="H306" s="6">
        <v>83.2</v>
      </c>
      <c r="I306" s="6">
        <v>75.599999999999994</v>
      </c>
      <c r="J306" s="6" t="s">
        <v>103</v>
      </c>
      <c r="K306" s="6" t="s">
        <v>47</v>
      </c>
      <c r="M306" s="9">
        <f t="shared" si="4"/>
        <v>0.84316399590862601</v>
      </c>
    </row>
    <row r="307" spans="1:13" x14ac:dyDescent="0.35">
      <c r="A307" s="6" t="s">
        <v>102</v>
      </c>
      <c r="B307" s="6" t="s">
        <v>15</v>
      </c>
      <c r="C307" s="6">
        <v>1035</v>
      </c>
      <c r="D307" s="6">
        <v>938</v>
      </c>
      <c r="E307" s="6">
        <v>90.7</v>
      </c>
      <c r="F307" s="6">
        <v>925</v>
      </c>
      <c r="G307" s="6">
        <v>89.4</v>
      </c>
      <c r="H307" s="6">
        <v>92</v>
      </c>
      <c r="I307" s="6">
        <v>88.4</v>
      </c>
      <c r="J307" s="6" t="s">
        <v>103</v>
      </c>
      <c r="K307" s="6" t="s">
        <v>47</v>
      </c>
      <c r="M307" s="9">
        <f t="shared" si="4"/>
        <v>0.90628019323671494</v>
      </c>
    </row>
    <row r="308" spans="1:13" x14ac:dyDescent="0.35">
      <c r="A308" s="6" t="s">
        <v>102</v>
      </c>
      <c r="B308" s="6" t="s">
        <v>16</v>
      </c>
      <c r="C308" s="6">
        <v>294</v>
      </c>
      <c r="D308" s="6">
        <v>268</v>
      </c>
      <c r="E308" s="6">
        <v>91.2</v>
      </c>
      <c r="F308" s="6">
        <v>270</v>
      </c>
      <c r="G308" s="6">
        <v>91.9</v>
      </c>
      <c r="H308" s="6">
        <v>92.4</v>
      </c>
      <c r="I308" s="6">
        <v>90.6</v>
      </c>
      <c r="J308" s="6" t="s">
        <v>103</v>
      </c>
      <c r="K308" s="6" t="s">
        <v>47</v>
      </c>
      <c r="M308" s="9">
        <f t="shared" si="4"/>
        <v>0.91156462585034015</v>
      </c>
    </row>
    <row r="309" spans="1:13" x14ac:dyDescent="0.35">
      <c r="A309" s="6" t="s">
        <v>102</v>
      </c>
      <c r="B309" s="6" t="s">
        <v>318</v>
      </c>
      <c r="C309" s="6">
        <v>13451</v>
      </c>
      <c r="D309" s="6">
        <v>9614</v>
      </c>
      <c r="E309" s="6">
        <v>71.5</v>
      </c>
      <c r="F309" s="6">
        <v>8171</v>
      </c>
      <c r="G309" s="6">
        <v>60.7</v>
      </c>
      <c r="H309" s="6">
        <v>70.8</v>
      </c>
      <c r="I309" s="6">
        <v>62.9</v>
      </c>
      <c r="J309" s="6" t="s">
        <v>103</v>
      </c>
      <c r="K309" s="6" t="s">
        <v>47</v>
      </c>
      <c r="M309" s="9">
        <f t="shared" si="4"/>
        <v>0.71474239833469633</v>
      </c>
    </row>
    <row r="310" spans="1:13" x14ac:dyDescent="0.35">
      <c r="A310" s="6" t="s">
        <v>104</v>
      </c>
      <c r="B310" s="6" t="s">
        <v>10</v>
      </c>
      <c r="C310" s="6">
        <v>2146</v>
      </c>
      <c r="D310" s="6">
        <v>1030</v>
      </c>
      <c r="E310" s="6">
        <v>48</v>
      </c>
      <c r="F310" s="6">
        <v>762</v>
      </c>
      <c r="G310" s="6">
        <v>35.5</v>
      </c>
      <c r="H310" s="6">
        <v>76.3</v>
      </c>
      <c r="I310" s="6">
        <v>64.5</v>
      </c>
      <c r="J310" s="6" t="s">
        <v>105</v>
      </c>
      <c r="K310" s="6" t="s">
        <v>106</v>
      </c>
      <c r="M310" s="9">
        <f t="shared" si="4"/>
        <v>0.47996272134203166</v>
      </c>
    </row>
    <row r="311" spans="1:13" x14ac:dyDescent="0.35">
      <c r="A311" s="6" t="s">
        <v>104</v>
      </c>
      <c r="B311" s="6" t="s">
        <v>317</v>
      </c>
      <c r="C311" s="6">
        <v>17407</v>
      </c>
      <c r="D311" s="6">
        <v>11090</v>
      </c>
      <c r="E311" s="6">
        <v>63.7</v>
      </c>
      <c r="F311" s="6">
        <v>9396</v>
      </c>
      <c r="G311" s="6">
        <v>54</v>
      </c>
      <c r="H311" s="6">
        <v>83.2</v>
      </c>
      <c r="I311" s="6">
        <v>74</v>
      </c>
      <c r="J311" s="6" t="s">
        <v>105</v>
      </c>
      <c r="K311" s="6" t="s">
        <v>106</v>
      </c>
      <c r="M311" s="9">
        <f t="shared" si="4"/>
        <v>0.63710001723444587</v>
      </c>
    </row>
    <row r="312" spans="1:13" x14ac:dyDescent="0.35">
      <c r="A312" s="6" t="s">
        <v>104</v>
      </c>
      <c r="B312" s="6" t="s">
        <v>13</v>
      </c>
      <c r="C312" s="6">
        <v>5146</v>
      </c>
      <c r="D312" s="6">
        <v>2480</v>
      </c>
      <c r="E312" s="6">
        <v>48.2</v>
      </c>
      <c r="F312" s="6">
        <v>1811</v>
      </c>
      <c r="G312" s="6">
        <v>35.200000000000003</v>
      </c>
      <c r="H312" s="6">
        <v>74.900000000000006</v>
      </c>
      <c r="I312" s="6">
        <v>63.3</v>
      </c>
      <c r="J312" s="6" t="s">
        <v>105</v>
      </c>
      <c r="K312" s="6" t="s">
        <v>106</v>
      </c>
      <c r="M312" s="9">
        <f t="shared" si="4"/>
        <v>0.48192771084337349</v>
      </c>
    </row>
    <row r="313" spans="1:13" x14ac:dyDescent="0.35">
      <c r="A313" s="6" t="s">
        <v>104</v>
      </c>
      <c r="B313" s="6" t="s">
        <v>14</v>
      </c>
      <c r="C313" s="6">
        <v>5256</v>
      </c>
      <c r="D313" s="6">
        <v>3439</v>
      </c>
      <c r="E313" s="6">
        <v>65.400000000000006</v>
      </c>
      <c r="F313" s="6">
        <v>2898</v>
      </c>
      <c r="G313" s="6">
        <v>55.1</v>
      </c>
      <c r="H313" s="6">
        <v>83.2</v>
      </c>
      <c r="I313" s="6">
        <v>75.599999999999994</v>
      </c>
      <c r="J313" s="6" t="s">
        <v>105</v>
      </c>
      <c r="K313" s="6" t="s">
        <v>106</v>
      </c>
      <c r="M313" s="9">
        <f t="shared" si="4"/>
        <v>0.65429984779299843</v>
      </c>
    </row>
    <row r="314" spans="1:13" x14ac:dyDescent="0.35">
      <c r="A314" s="6" t="s">
        <v>104</v>
      </c>
      <c r="B314" s="6" t="s">
        <v>15</v>
      </c>
      <c r="C314" s="6">
        <v>3511</v>
      </c>
      <c r="D314" s="6">
        <v>2906</v>
      </c>
      <c r="E314" s="6">
        <v>82.8</v>
      </c>
      <c r="F314" s="6">
        <v>2740</v>
      </c>
      <c r="G314" s="6">
        <v>78</v>
      </c>
      <c r="H314" s="6">
        <v>92</v>
      </c>
      <c r="I314" s="6">
        <v>88.4</v>
      </c>
      <c r="J314" s="6" t="s">
        <v>105</v>
      </c>
      <c r="K314" s="6" t="s">
        <v>106</v>
      </c>
      <c r="M314" s="9">
        <f t="shared" si="4"/>
        <v>0.82768442039305046</v>
      </c>
    </row>
    <row r="315" spans="1:13" x14ac:dyDescent="0.35">
      <c r="A315" s="6" t="s">
        <v>104</v>
      </c>
      <c r="B315" s="6" t="s">
        <v>16</v>
      </c>
      <c r="C315" s="6">
        <v>1348</v>
      </c>
      <c r="D315" s="6">
        <v>1196</v>
      </c>
      <c r="E315" s="6">
        <v>88.7</v>
      </c>
      <c r="F315" s="6">
        <v>1163</v>
      </c>
      <c r="G315" s="6">
        <v>86.3</v>
      </c>
      <c r="H315" s="6">
        <v>92.4</v>
      </c>
      <c r="I315" s="6">
        <v>90.6</v>
      </c>
      <c r="J315" s="6" t="s">
        <v>105</v>
      </c>
      <c r="K315" s="6" t="s">
        <v>106</v>
      </c>
      <c r="M315" s="9">
        <f t="shared" si="4"/>
        <v>0.88724035608308605</v>
      </c>
    </row>
    <row r="316" spans="1:13" x14ac:dyDescent="0.35">
      <c r="A316" s="6" t="s">
        <v>104</v>
      </c>
      <c r="B316" s="6" t="s">
        <v>318</v>
      </c>
      <c r="C316" s="6">
        <v>20389</v>
      </c>
      <c r="D316" s="6">
        <v>11090</v>
      </c>
      <c r="E316" s="6">
        <v>54.4</v>
      </c>
      <c r="F316" s="6">
        <v>9396</v>
      </c>
      <c r="G316" s="6">
        <v>46.1</v>
      </c>
      <c r="H316" s="6">
        <v>70.8</v>
      </c>
      <c r="I316" s="6">
        <v>62.9</v>
      </c>
      <c r="J316" s="6" t="s">
        <v>105</v>
      </c>
      <c r="K316" s="6" t="s">
        <v>106</v>
      </c>
      <c r="M316" s="9">
        <f t="shared" si="4"/>
        <v>0.54392074157634018</v>
      </c>
    </row>
    <row r="317" spans="1:13" x14ac:dyDescent="0.35">
      <c r="A317" s="6" t="s">
        <v>107</v>
      </c>
      <c r="B317" s="6" t="s">
        <v>10</v>
      </c>
      <c r="C317" s="6">
        <v>1821</v>
      </c>
      <c r="D317" s="6">
        <v>920</v>
      </c>
      <c r="E317" s="6">
        <v>50.5</v>
      </c>
      <c r="F317" s="6">
        <v>597</v>
      </c>
      <c r="G317" s="6">
        <v>32.799999999999997</v>
      </c>
      <c r="H317" s="6">
        <v>76.3</v>
      </c>
      <c r="I317" s="6">
        <v>64.5</v>
      </c>
      <c r="J317" s="6" t="s">
        <v>108</v>
      </c>
      <c r="K317" s="6" t="s">
        <v>106</v>
      </c>
      <c r="M317" s="9">
        <f t="shared" si="4"/>
        <v>0.50521691378363531</v>
      </c>
    </row>
    <row r="318" spans="1:13" x14ac:dyDescent="0.35">
      <c r="A318" s="6" t="s">
        <v>107</v>
      </c>
      <c r="B318" s="6" t="s">
        <v>317</v>
      </c>
      <c r="C318" s="6">
        <v>15370</v>
      </c>
      <c r="D318" s="6">
        <v>9491</v>
      </c>
      <c r="E318" s="6">
        <v>61.8</v>
      </c>
      <c r="F318" s="6">
        <v>7832</v>
      </c>
      <c r="G318" s="6">
        <v>51</v>
      </c>
      <c r="H318" s="6">
        <v>83.2</v>
      </c>
      <c r="I318" s="6">
        <v>74</v>
      </c>
      <c r="J318" s="6" t="s">
        <v>108</v>
      </c>
      <c r="K318" s="6" t="s">
        <v>106</v>
      </c>
      <c r="M318" s="9">
        <f t="shared" si="4"/>
        <v>0.61750162654521801</v>
      </c>
    </row>
    <row r="319" spans="1:13" x14ac:dyDescent="0.35">
      <c r="A319" s="6" t="s">
        <v>107</v>
      </c>
      <c r="B319" s="6" t="s">
        <v>13</v>
      </c>
      <c r="C319" s="6">
        <v>4752</v>
      </c>
      <c r="D319" s="6">
        <v>2213</v>
      </c>
      <c r="E319" s="6">
        <v>46.6</v>
      </c>
      <c r="F319" s="6">
        <v>1607</v>
      </c>
      <c r="G319" s="6">
        <v>33.799999999999997</v>
      </c>
      <c r="H319" s="6">
        <v>74.900000000000006</v>
      </c>
      <c r="I319" s="6">
        <v>63.3</v>
      </c>
      <c r="J319" s="6" t="s">
        <v>108</v>
      </c>
      <c r="K319" s="6" t="s">
        <v>106</v>
      </c>
      <c r="M319" s="9">
        <f t="shared" si="4"/>
        <v>0.46569865319865322</v>
      </c>
    </row>
    <row r="320" spans="1:13" x14ac:dyDescent="0.35">
      <c r="A320" s="6" t="s">
        <v>107</v>
      </c>
      <c r="B320" s="6" t="s">
        <v>14</v>
      </c>
      <c r="C320" s="6">
        <v>4830</v>
      </c>
      <c r="D320" s="6">
        <v>2989</v>
      </c>
      <c r="E320" s="6">
        <v>61.9</v>
      </c>
      <c r="F320" s="6">
        <v>2475</v>
      </c>
      <c r="G320" s="6">
        <v>51.2</v>
      </c>
      <c r="H320" s="6">
        <v>83.2</v>
      </c>
      <c r="I320" s="6">
        <v>75.599999999999994</v>
      </c>
      <c r="J320" s="6" t="s">
        <v>108</v>
      </c>
      <c r="K320" s="6" t="s">
        <v>106</v>
      </c>
      <c r="M320" s="9">
        <f t="shared" si="4"/>
        <v>0.61884057971014494</v>
      </c>
    </row>
    <row r="321" spans="1:13" x14ac:dyDescent="0.35">
      <c r="A321" s="6" t="s">
        <v>107</v>
      </c>
      <c r="B321" s="6" t="s">
        <v>15</v>
      </c>
      <c r="C321" s="6">
        <v>2905</v>
      </c>
      <c r="D321" s="6">
        <v>2414</v>
      </c>
      <c r="E321" s="6">
        <v>83.1</v>
      </c>
      <c r="F321" s="6">
        <v>2245</v>
      </c>
      <c r="G321" s="6">
        <v>77.3</v>
      </c>
      <c r="H321" s="6">
        <v>92</v>
      </c>
      <c r="I321" s="6">
        <v>88.4</v>
      </c>
      <c r="J321" s="6" t="s">
        <v>108</v>
      </c>
      <c r="K321" s="6" t="s">
        <v>106</v>
      </c>
      <c r="M321" s="9">
        <f t="shared" si="4"/>
        <v>0.83098106712564546</v>
      </c>
    </row>
    <row r="322" spans="1:13" x14ac:dyDescent="0.35">
      <c r="A322" s="6" t="s">
        <v>107</v>
      </c>
      <c r="B322" s="6" t="s">
        <v>16</v>
      </c>
      <c r="C322" s="6">
        <v>1062</v>
      </c>
      <c r="D322" s="6">
        <v>917</v>
      </c>
      <c r="E322" s="6">
        <v>86.4</v>
      </c>
      <c r="F322" s="6">
        <v>884</v>
      </c>
      <c r="G322" s="6">
        <v>83.2</v>
      </c>
      <c r="H322" s="6">
        <v>92.4</v>
      </c>
      <c r="I322" s="6">
        <v>90.6</v>
      </c>
      <c r="J322" s="6" t="s">
        <v>108</v>
      </c>
      <c r="K322" s="6" t="s">
        <v>106</v>
      </c>
      <c r="M322" s="9">
        <f t="shared" si="4"/>
        <v>0.86346516007532959</v>
      </c>
    </row>
    <row r="323" spans="1:13" x14ac:dyDescent="0.35">
      <c r="A323" s="6" t="s">
        <v>107</v>
      </c>
      <c r="B323" s="6" t="s">
        <v>318</v>
      </c>
      <c r="C323" s="6">
        <v>18075</v>
      </c>
      <c r="D323" s="6">
        <v>9491</v>
      </c>
      <c r="E323" s="6">
        <v>52.5</v>
      </c>
      <c r="F323" s="6">
        <v>7832</v>
      </c>
      <c r="G323" s="6">
        <v>43.3</v>
      </c>
      <c r="H323" s="6">
        <v>70.8</v>
      </c>
      <c r="I323" s="6">
        <v>62.9</v>
      </c>
      <c r="J323" s="6" t="s">
        <v>108</v>
      </c>
      <c r="K323" s="6" t="s">
        <v>106</v>
      </c>
      <c r="M323" s="9">
        <f t="shared" ref="M323:M386" si="5">D323/C323</f>
        <v>0.52508990318118953</v>
      </c>
    </row>
    <row r="324" spans="1:13" x14ac:dyDescent="0.35">
      <c r="A324" s="6" t="s">
        <v>109</v>
      </c>
      <c r="B324" s="6" t="s">
        <v>10</v>
      </c>
      <c r="C324" s="6">
        <v>633</v>
      </c>
      <c r="D324" s="6">
        <v>281</v>
      </c>
      <c r="E324" s="6">
        <v>44.4</v>
      </c>
      <c r="F324" s="6">
        <v>227</v>
      </c>
      <c r="G324" s="6">
        <v>35.9</v>
      </c>
      <c r="H324" s="6">
        <v>76.3</v>
      </c>
      <c r="I324" s="6">
        <v>64.5</v>
      </c>
      <c r="J324" s="6" t="s">
        <v>110</v>
      </c>
      <c r="K324" s="6" t="s">
        <v>106</v>
      </c>
      <c r="M324" s="9">
        <f t="shared" si="5"/>
        <v>0.44391785150078988</v>
      </c>
    </row>
    <row r="325" spans="1:13" x14ac:dyDescent="0.35">
      <c r="A325" s="6" t="s">
        <v>109</v>
      </c>
      <c r="B325" s="6" t="s">
        <v>317</v>
      </c>
      <c r="C325" s="6">
        <v>6039</v>
      </c>
      <c r="D325" s="6">
        <v>3838</v>
      </c>
      <c r="E325" s="6">
        <v>63.6</v>
      </c>
      <c r="F325" s="6">
        <v>3400</v>
      </c>
      <c r="G325" s="6">
        <v>56.3</v>
      </c>
      <c r="H325" s="6">
        <v>83.2</v>
      </c>
      <c r="I325" s="6">
        <v>74</v>
      </c>
      <c r="J325" s="6" t="s">
        <v>110</v>
      </c>
      <c r="K325" s="6" t="s">
        <v>106</v>
      </c>
      <c r="M325" s="9">
        <f t="shared" si="5"/>
        <v>0.63553568471601263</v>
      </c>
    </row>
    <row r="326" spans="1:13" x14ac:dyDescent="0.35">
      <c r="A326" s="6" t="s">
        <v>109</v>
      </c>
      <c r="B326" s="6" t="s">
        <v>13</v>
      </c>
      <c r="C326" s="6">
        <v>1424</v>
      </c>
      <c r="D326" s="6">
        <v>647</v>
      </c>
      <c r="E326" s="6">
        <v>45.4</v>
      </c>
      <c r="F326" s="6">
        <v>469</v>
      </c>
      <c r="G326" s="6">
        <v>32.9</v>
      </c>
      <c r="H326" s="6">
        <v>74.900000000000006</v>
      </c>
      <c r="I326" s="6">
        <v>63.3</v>
      </c>
      <c r="J326" s="6" t="s">
        <v>110</v>
      </c>
      <c r="K326" s="6" t="s">
        <v>106</v>
      </c>
      <c r="M326" s="9">
        <f t="shared" si="5"/>
        <v>0.45435393258426965</v>
      </c>
    </row>
    <row r="327" spans="1:13" x14ac:dyDescent="0.35">
      <c r="A327" s="6" t="s">
        <v>109</v>
      </c>
      <c r="B327" s="6" t="s">
        <v>14</v>
      </c>
      <c r="C327" s="6">
        <v>1767</v>
      </c>
      <c r="D327" s="6">
        <v>1089</v>
      </c>
      <c r="E327" s="6">
        <v>61.6</v>
      </c>
      <c r="F327" s="6">
        <v>930</v>
      </c>
      <c r="G327" s="6">
        <v>52.6</v>
      </c>
      <c r="H327" s="6">
        <v>83.2</v>
      </c>
      <c r="I327" s="6">
        <v>75.599999999999994</v>
      </c>
      <c r="J327" s="6" t="s">
        <v>110</v>
      </c>
      <c r="K327" s="6" t="s">
        <v>106</v>
      </c>
      <c r="M327" s="9">
        <f t="shared" si="5"/>
        <v>0.61629881154499155</v>
      </c>
    </row>
    <row r="328" spans="1:13" x14ac:dyDescent="0.35">
      <c r="A328" s="6" t="s">
        <v>109</v>
      </c>
      <c r="B328" s="6" t="s">
        <v>15</v>
      </c>
      <c r="C328" s="6">
        <v>1587</v>
      </c>
      <c r="D328" s="6">
        <v>1265</v>
      </c>
      <c r="E328" s="6">
        <v>79.7</v>
      </c>
      <c r="F328" s="6">
        <v>1234</v>
      </c>
      <c r="G328" s="6">
        <v>77.7</v>
      </c>
      <c r="H328" s="6">
        <v>92</v>
      </c>
      <c r="I328" s="6">
        <v>88.4</v>
      </c>
      <c r="J328" s="6" t="s">
        <v>110</v>
      </c>
      <c r="K328" s="6" t="s">
        <v>106</v>
      </c>
      <c r="M328" s="9">
        <f t="shared" si="5"/>
        <v>0.79710144927536231</v>
      </c>
    </row>
    <row r="329" spans="1:13" x14ac:dyDescent="0.35">
      <c r="A329" s="6" t="s">
        <v>109</v>
      </c>
      <c r="B329" s="6" t="s">
        <v>16</v>
      </c>
      <c r="C329" s="6">
        <v>628</v>
      </c>
      <c r="D329" s="6">
        <v>549</v>
      </c>
      <c r="E329" s="6">
        <v>87.4</v>
      </c>
      <c r="F329" s="6">
        <v>538</v>
      </c>
      <c r="G329" s="6">
        <v>85.6</v>
      </c>
      <c r="H329" s="6">
        <v>92.4</v>
      </c>
      <c r="I329" s="6">
        <v>90.6</v>
      </c>
      <c r="J329" s="6" t="s">
        <v>110</v>
      </c>
      <c r="K329" s="6" t="s">
        <v>106</v>
      </c>
      <c r="M329" s="9">
        <f t="shared" si="5"/>
        <v>0.87420382165605093</v>
      </c>
    </row>
    <row r="330" spans="1:13" x14ac:dyDescent="0.35">
      <c r="A330" s="6" t="s">
        <v>109</v>
      </c>
      <c r="B330" s="6" t="s">
        <v>318</v>
      </c>
      <c r="C330" s="6">
        <v>6782</v>
      </c>
      <c r="D330" s="6">
        <v>3838</v>
      </c>
      <c r="E330" s="6">
        <v>56.6</v>
      </c>
      <c r="F330" s="6">
        <v>3400</v>
      </c>
      <c r="G330" s="6">
        <v>50.1</v>
      </c>
      <c r="H330" s="6">
        <v>70.8</v>
      </c>
      <c r="I330" s="6">
        <v>62.9</v>
      </c>
      <c r="J330" s="6" t="s">
        <v>110</v>
      </c>
      <c r="K330" s="6" t="s">
        <v>106</v>
      </c>
      <c r="M330" s="9">
        <f t="shared" si="5"/>
        <v>0.56590976113240932</v>
      </c>
    </row>
    <row r="331" spans="1:13" x14ac:dyDescent="0.35">
      <c r="A331" s="6" t="s">
        <v>111</v>
      </c>
      <c r="B331" s="6" t="s">
        <v>10</v>
      </c>
      <c r="C331" s="6">
        <v>1159</v>
      </c>
      <c r="D331" s="6">
        <v>775</v>
      </c>
      <c r="E331" s="6">
        <v>66.900000000000006</v>
      </c>
      <c r="F331" s="6">
        <v>580</v>
      </c>
      <c r="G331" s="6">
        <v>50</v>
      </c>
      <c r="H331" s="6">
        <v>76.3</v>
      </c>
      <c r="I331" s="6">
        <v>64.5</v>
      </c>
      <c r="J331" s="6" t="s">
        <v>112</v>
      </c>
      <c r="K331" s="6" t="s">
        <v>106</v>
      </c>
      <c r="M331" s="9">
        <f t="shared" si="5"/>
        <v>0.66867989646246762</v>
      </c>
    </row>
    <row r="332" spans="1:13" x14ac:dyDescent="0.35">
      <c r="A332" s="6" t="s">
        <v>111</v>
      </c>
      <c r="B332" s="6" t="s">
        <v>317</v>
      </c>
      <c r="C332" s="6">
        <v>10997</v>
      </c>
      <c r="D332" s="6">
        <v>8328</v>
      </c>
      <c r="E332" s="6">
        <v>75.7</v>
      </c>
      <c r="F332" s="6">
        <v>7326</v>
      </c>
      <c r="G332" s="6">
        <v>66.599999999999994</v>
      </c>
      <c r="H332" s="6">
        <v>83.2</v>
      </c>
      <c r="I332" s="6">
        <v>74</v>
      </c>
      <c r="J332" s="6" t="s">
        <v>112</v>
      </c>
      <c r="K332" s="6" t="s">
        <v>106</v>
      </c>
      <c r="M332" s="9">
        <f t="shared" si="5"/>
        <v>0.75729744475766114</v>
      </c>
    </row>
    <row r="333" spans="1:13" x14ac:dyDescent="0.35">
      <c r="A333" s="6" t="s">
        <v>111</v>
      </c>
      <c r="B333" s="6" t="s">
        <v>13</v>
      </c>
      <c r="C333" s="6">
        <v>3171</v>
      </c>
      <c r="D333" s="6">
        <v>2036</v>
      </c>
      <c r="E333" s="6">
        <v>64.2</v>
      </c>
      <c r="F333" s="6">
        <v>1613</v>
      </c>
      <c r="G333" s="6">
        <v>50.9</v>
      </c>
      <c r="H333" s="6">
        <v>74.900000000000006</v>
      </c>
      <c r="I333" s="6">
        <v>63.3</v>
      </c>
      <c r="J333" s="6" t="s">
        <v>112</v>
      </c>
      <c r="K333" s="6" t="s">
        <v>106</v>
      </c>
      <c r="M333" s="9">
        <f t="shared" si="5"/>
        <v>0.64206874802901293</v>
      </c>
    </row>
    <row r="334" spans="1:13" x14ac:dyDescent="0.35">
      <c r="A334" s="6" t="s">
        <v>111</v>
      </c>
      <c r="B334" s="6" t="s">
        <v>14</v>
      </c>
      <c r="C334" s="6">
        <v>3112</v>
      </c>
      <c r="D334" s="6">
        <v>2350</v>
      </c>
      <c r="E334" s="6">
        <v>75.5</v>
      </c>
      <c r="F334" s="6">
        <v>2042</v>
      </c>
      <c r="G334" s="6">
        <v>65.599999999999994</v>
      </c>
      <c r="H334" s="6">
        <v>83.2</v>
      </c>
      <c r="I334" s="6">
        <v>75.599999999999994</v>
      </c>
      <c r="J334" s="6" t="s">
        <v>112</v>
      </c>
      <c r="K334" s="6" t="s">
        <v>106</v>
      </c>
      <c r="M334" s="9">
        <f t="shared" si="5"/>
        <v>0.75514138817480725</v>
      </c>
    </row>
    <row r="335" spans="1:13" x14ac:dyDescent="0.35">
      <c r="A335" s="6" t="s">
        <v>111</v>
      </c>
      <c r="B335" s="6" t="s">
        <v>15</v>
      </c>
      <c r="C335" s="6">
        <v>2231</v>
      </c>
      <c r="D335" s="6">
        <v>1974</v>
      </c>
      <c r="E335" s="6">
        <v>88.5</v>
      </c>
      <c r="F335" s="6">
        <v>1909</v>
      </c>
      <c r="G335" s="6">
        <v>85.6</v>
      </c>
      <c r="H335" s="6">
        <v>92</v>
      </c>
      <c r="I335" s="6">
        <v>88.4</v>
      </c>
      <c r="J335" s="6" t="s">
        <v>112</v>
      </c>
      <c r="K335" s="6" t="s">
        <v>106</v>
      </c>
      <c r="M335" s="9">
        <f t="shared" si="5"/>
        <v>0.88480502017032725</v>
      </c>
    </row>
    <row r="336" spans="1:13" x14ac:dyDescent="0.35">
      <c r="A336" s="6" t="s">
        <v>111</v>
      </c>
      <c r="B336" s="6" t="s">
        <v>16</v>
      </c>
      <c r="C336" s="6">
        <v>1324</v>
      </c>
      <c r="D336" s="6">
        <v>1168</v>
      </c>
      <c r="E336" s="6">
        <v>88.2</v>
      </c>
      <c r="F336" s="6">
        <v>1163</v>
      </c>
      <c r="G336" s="6">
        <v>87.9</v>
      </c>
      <c r="H336" s="6">
        <v>92.4</v>
      </c>
      <c r="I336" s="6">
        <v>90.6</v>
      </c>
      <c r="J336" s="6" t="s">
        <v>112</v>
      </c>
      <c r="K336" s="6" t="s">
        <v>106</v>
      </c>
      <c r="M336" s="9">
        <f t="shared" si="5"/>
        <v>0.8821752265861027</v>
      </c>
    </row>
    <row r="337" spans="1:13" x14ac:dyDescent="0.35">
      <c r="A337" s="6" t="s">
        <v>111</v>
      </c>
      <c r="B337" s="6" t="s">
        <v>318</v>
      </c>
      <c r="C337" s="6">
        <v>12597</v>
      </c>
      <c r="D337" s="6">
        <v>8328</v>
      </c>
      <c r="E337" s="6">
        <v>66.099999999999994</v>
      </c>
      <c r="F337" s="6">
        <v>7326</v>
      </c>
      <c r="G337" s="6">
        <v>58.2</v>
      </c>
      <c r="H337" s="6">
        <v>70.8</v>
      </c>
      <c r="I337" s="6">
        <v>62.9</v>
      </c>
      <c r="J337" s="6" t="s">
        <v>112</v>
      </c>
      <c r="K337" s="6" t="s">
        <v>106</v>
      </c>
      <c r="M337" s="9">
        <f t="shared" si="5"/>
        <v>0.66110978804477261</v>
      </c>
    </row>
    <row r="338" spans="1:13" x14ac:dyDescent="0.35">
      <c r="A338" s="6" t="s">
        <v>113</v>
      </c>
      <c r="B338" s="6" t="s">
        <v>10</v>
      </c>
      <c r="C338" s="6">
        <v>1470</v>
      </c>
      <c r="D338" s="6">
        <v>904</v>
      </c>
      <c r="E338" s="6">
        <v>61.5</v>
      </c>
      <c r="F338" s="6">
        <v>704</v>
      </c>
      <c r="G338" s="6">
        <v>47.9</v>
      </c>
      <c r="H338" s="6">
        <v>76.3</v>
      </c>
      <c r="I338" s="6">
        <v>64.5</v>
      </c>
      <c r="J338" s="6" t="s">
        <v>114</v>
      </c>
      <c r="K338" s="6" t="s">
        <v>106</v>
      </c>
      <c r="M338" s="9">
        <f t="shared" si="5"/>
        <v>0.6149659863945578</v>
      </c>
    </row>
    <row r="339" spans="1:13" x14ac:dyDescent="0.35">
      <c r="A339" s="6" t="s">
        <v>113</v>
      </c>
      <c r="B339" s="6" t="s">
        <v>317</v>
      </c>
      <c r="C339" s="6">
        <v>14040</v>
      </c>
      <c r="D339" s="6">
        <v>10972</v>
      </c>
      <c r="E339" s="6">
        <v>78.2</v>
      </c>
      <c r="F339" s="6">
        <v>9605</v>
      </c>
      <c r="G339" s="6">
        <v>68.400000000000006</v>
      </c>
      <c r="H339" s="6">
        <v>83.2</v>
      </c>
      <c r="I339" s="6">
        <v>74</v>
      </c>
      <c r="J339" s="6" t="s">
        <v>114</v>
      </c>
      <c r="K339" s="6" t="s">
        <v>106</v>
      </c>
      <c r="M339" s="9">
        <f t="shared" si="5"/>
        <v>0.78148148148148144</v>
      </c>
    </row>
    <row r="340" spans="1:13" x14ac:dyDescent="0.35">
      <c r="A340" s="6" t="s">
        <v>113</v>
      </c>
      <c r="B340" s="6" t="s">
        <v>13</v>
      </c>
      <c r="C340" s="6">
        <v>3792</v>
      </c>
      <c r="D340" s="6">
        <v>2480</v>
      </c>
      <c r="E340" s="6">
        <v>65.400000000000006</v>
      </c>
      <c r="F340" s="6">
        <v>1941</v>
      </c>
      <c r="G340" s="6">
        <v>51.2</v>
      </c>
      <c r="H340" s="6">
        <v>74.900000000000006</v>
      </c>
      <c r="I340" s="6">
        <v>63.3</v>
      </c>
      <c r="J340" s="6" t="s">
        <v>114</v>
      </c>
      <c r="K340" s="6" t="s">
        <v>106</v>
      </c>
      <c r="M340" s="9">
        <f t="shared" si="5"/>
        <v>0.65400843881856541</v>
      </c>
    </row>
    <row r="341" spans="1:13" x14ac:dyDescent="0.35">
      <c r="A341" s="6" t="s">
        <v>113</v>
      </c>
      <c r="B341" s="6" t="s">
        <v>14</v>
      </c>
      <c r="C341" s="6">
        <v>4159</v>
      </c>
      <c r="D341" s="6">
        <v>3329</v>
      </c>
      <c r="E341" s="6">
        <v>80</v>
      </c>
      <c r="F341" s="6">
        <v>2885</v>
      </c>
      <c r="G341" s="6">
        <v>69.400000000000006</v>
      </c>
      <c r="H341" s="6">
        <v>83.2</v>
      </c>
      <c r="I341" s="6">
        <v>75.599999999999994</v>
      </c>
      <c r="J341" s="6" t="s">
        <v>114</v>
      </c>
      <c r="K341" s="6" t="s">
        <v>106</v>
      </c>
      <c r="M341" s="9">
        <f t="shared" si="5"/>
        <v>0.80043279634527531</v>
      </c>
    </row>
    <row r="342" spans="1:13" x14ac:dyDescent="0.35">
      <c r="A342" s="6" t="s">
        <v>113</v>
      </c>
      <c r="B342" s="6" t="s">
        <v>15</v>
      </c>
      <c r="C342" s="6">
        <v>3187</v>
      </c>
      <c r="D342" s="6">
        <v>2880</v>
      </c>
      <c r="E342" s="6">
        <v>90.4</v>
      </c>
      <c r="F342" s="6">
        <v>2742</v>
      </c>
      <c r="G342" s="6">
        <v>86</v>
      </c>
      <c r="H342" s="6">
        <v>92</v>
      </c>
      <c r="I342" s="6">
        <v>88.4</v>
      </c>
      <c r="J342" s="6" t="s">
        <v>114</v>
      </c>
      <c r="K342" s="6" t="s">
        <v>106</v>
      </c>
      <c r="M342" s="9">
        <f t="shared" si="5"/>
        <v>0.90367116410417325</v>
      </c>
    </row>
    <row r="343" spans="1:13" x14ac:dyDescent="0.35">
      <c r="A343" s="6" t="s">
        <v>113</v>
      </c>
      <c r="B343" s="6" t="s">
        <v>16</v>
      </c>
      <c r="C343" s="6">
        <v>1432</v>
      </c>
      <c r="D343" s="6">
        <v>1348</v>
      </c>
      <c r="E343" s="6">
        <v>94.2</v>
      </c>
      <c r="F343" s="6">
        <v>1308</v>
      </c>
      <c r="G343" s="6">
        <v>91.4</v>
      </c>
      <c r="H343" s="6">
        <v>92.4</v>
      </c>
      <c r="I343" s="6">
        <v>90.6</v>
      </c>
      <c r="J343" s="6" t="s">
        <v>114</v>
      </c>
      <c r="K343" s="6" t="s">
        <v>106</v>
      </c>
      <c r="M343" s="9">
        <f t="shared" si="5"/>
        <v>0.94134078212290506</v>
      </c>
    </row>
    <row r="344" spans="1:13" x14ac:dyDescent="0.35">
      <c r="A344" s="6" t="s">
        <v>113</v>
      </c>
      <c r="B344" s="6" t="s">
        <v>318</v>
      </c>
      <c r="C344" s="6">
        <v>15939</v>
      </c>
      <c r="D344" s="6">
        <v>10972</v>
      </c>
      <c r="E344" s="6">
        <v>68.8</v>
      </c>
      <c r="F344" s="6">
        <v>9605</v>
      </c>
      <c r="G344" s="6">
        <v>60.3</v>
      </c>
      <c r="H344" s="6">
        <v>70.8</v>
      </c>
      <c r="I344" s="6">
        <v>62.9</v>
      </c>
      <c r="J344" s="6" t="s">
        <v>114</v>
      </c>
      <c r="K344" s="6" t="s">
        <v>106</v>
      </c>
      <c r="M344" s="9">
        <f t="shared" si="5"/>
        <v>0.68837442750486233</v>
      </c>
    </row>
    <row r="345" spans="1:13" x14ac:dyDescent="0.35">
      <c r="A345" s="6" t="s">
        <v>115</v>
      </c>
      <c r="B345" s="6" t="s">
        <v>10</v>
      </c>
      <c r="C345" s="6">
        <v>2739</v>
      </c>
      <c r="D345" s="6">
        <v>1646</v>
      </c>
      <c r="E345" s="6">
        <v>60.1</v>
      </c>
      <c r="F345" s="6">
        <v>1237</v>
      </c>
      <c r="G345" s="6">
        <v>45.2</v>
      </c>
      <c r="H345" s="6">
        <v>76.3</v>
      </c>
      <c r="I345" s="6">
        <v>64.5</v>
      </c>
      <c r="J345" s="6" t="s">
        <v>116</v>
      </c>
      <c r="K345" s="6" t="s">
        <v>106</v>
      </c>
      <c r="M345" s="9">
        <f t="shared" si="5"/>
        <v>0.60094925155166123</v>
      </c>
    </row>
    <row r="346" spans="1:13" x14ac:dyDescent="0.35">
      <c r="A346" s="6" t="s">
        <v>115</v>
      </c>
      <c r="B346" s="6" t="s">
        <v>317</v>
      </c>
      <c r="C346" s="6">
        <v>24510</v>
      </c>
      <c r="D346" s="6">
        <v>16158</v>
      </c>
      <c r="E346" s="6">
        <v>65.900000000000006</v>
      </c>
      <c r="F346" s="6">
        <v>13807</v>
      </c>
      <c r="G346" s="6">
        <v>56.3</v>
      </c>
      <c r="H346" s="6">
        <v>83.2</v>
      </c>
      <c r="I346" s="6">
        <v>74</v>
      </c>
      <c r="J346" s="6" t="s">
        <v>116</v>
      </c>
      <c r="K346" s="6" t="s">
        <v>106</v>
      </c>
      <c r="M346" s="9">
        <f t="shared" si="5"/>
        <v>0.65924112607099139</v>
      </c>
    </row>
    <row r="347" spans="1:13" x14ac:dyDescent="0.35">
      <c r="A347" s="6" t="s">
        <v>115</v>
      </c>
      <c r="B347" s="6" t="s">
        <v>13</v>
      </c>
      <c r="C347" s="6">
        <v>8731</v>
      </c>
      <c r="D347" s="6">
        <v>4693</v>
      </c>
      <c r="E347" s="6">
        <v>53.7</v>
      </c>
      <c r="F347" s="6">
        <v>3581</v>
      </c>
      <c r="G347" s="6">
        <v>41</v>
      </c>
      <c r="H347" s="6">
        <v>74.900000000000006</v>
      </c>
      <c r="I347" s="6">
        <v>63.3</v>
      </c>
      <c r="J347" s="6" t="s">
        <v>116</v>
      </c>
      <c r="K347" s="6" t="s">
        <v>106</v>
      </c>
      <c r="M347" s="9">
        <f t="shared" si="5"/>
        <v>0.53751002176153939</v>
      </c>
    </row>
    <row r="348" spans="1:13" x14ac:dyDescent="0.35">
      <c r="A348" s="6" t="s">
        <v>115</v>
      </c>
      <c r="B348" s="6" t="s">
        <v>14</v>
      </c>
      <c r="C348" s="6">
        <v>7394</v>
      </c>
      <c r="D348" s="6">
        <v>5039</v>
      </c>
      <c r="E348" s="6">
        <v>68.2</v>
      </c>
      <c r="F348" s="6">
        <v>4377</v>
      </c>
      <c r="G348" s="6">
        <v>59.2</v>
      </c>
      <c r="H348" s="6">
        <v>83.2</v>
      </c>
      <c r="I348" s="6">
        <v>75.599999999999994</v>
      </c>
      <c r="J348" s="6" t="s">
        <v>116</v>
      </c>
      <c r="K348" s="6" t="s">
        <v>106</v>
      </c>
      <c r="M348" s="9">
        <f t="shared" si="5"/>
        <v>0.68149851230727621</v>
      </c>
    </row>
    <row r="349" spans="1:13" x14ac:dyDescent="0.35">
      <c r="A349" s="6" t="s">
        <v>115</v>
      </c>
      <c r="B349" s="6" t="s">
        <v>15</v>
      </c>
      <c r="C349" s="6">
        <v>4347</v>
      </c>
      <c r="D349" s="6">
        <v>3550</v>
      </c>
      <c r="E349" s="6">
        <v>81.7</v>
      </c>
      <c r="F349" s="6">
        <v>3401</v>
      </c>
      <c r="G349" s="6">
        <v>78.2</v>
      </c>
      <c r="H349" s="6">
        <v>92</v>
      </c>
      <c r="I349" s="6">
        <v>88.4</v>
      </c>
      <c r="J349" s="6" t="s">
        <v>116</v>
      </c>
      <c r="K349" s="6" t="s">
        <v>106</v>
      </c>
      <c r="M349" s="9">
        <f t="shared" si="5"/>
        <v>0.81665516448125142</v>
      </c>
    </row>
    <row r="350" spans="1:13" x14ac:dyDescent="0.35">
      <c r="A350" s="6" t="s">
        <v>115</v>
      </c>
      <c r="B350" s="6" t="s">
        <v>16</v>
      </c>
      <c r="C350" s="6">
        <v>1299</v>
      </c>
      <c r="D350" s="6">
        <v>1163</v>
      </c>
      <c r="E350" s="6">
        <v>89.5</v>
      </c>
      <c r="F350" s="6">
        <v>1159</v>
      </c>
      <c r="G350" s="6">
        <v>89.2</v>
      </c>
      <c r="H350" s="6">
        <v>92.4</v>
      </c>
      <c r="I350" s="6">
        <v>90.6</v>
      </c>
      <c r="J350" s="6" t="s">
        <v>116</v>
      </c>
      <c r="K350" s="6" t="s">
        <v>106</v>
      </c>
      <c r="M350" s="9">
        <f t="shared" si="5"/>
        <v>0.89530408006158579</v>
      </c>
    </row>
    <row r="351" spans="1:13" x14ac:dyDescent="0.35">
      <c r="A351" s="6" t="s">
        <v>115</v>
      </c>
      <c r="B351" s="6" t="s">
        <v>318</v>
      </c>
      <c r="C351" s="6">
        <v>29495</v>
      </c>
      <c r="D351" s="6">
        <v>16158</v>
      </c>
      <c r="E351" s="6">
        <v>54.8</v>
      </c>
      <c r="F351" s="6">
        <v>13807</v>
      </c>
      <c r="G351" s="6">
        <v>46.8</v>
      </c>
      <c r="H351" s="6">
        <v>70.8</v>
      </c>
      <c r="I351" s="6">
        <v>62.9</v>
      </c>
      <c r="J351" s="6" t="s">
        <v>116</v>
      </c>
      <c r="K351" s="6" t="s">
        <v>106</v>
      </c>
      <c r="M351" s="9">
        <f t="shared" si="5"/>
        <v>0.54782166468893034</v>
      </c>
    </row>
    <row r="352" spans="1:13" x14ac:dyDescent="0.35">
      <c r="A352" s="6" t="s">
        <v>117</v>
      </c>
      <c r="B352" s="6" t="s">
        <v>10</v>
      </c>
      <c r="C352" s="6">
        <v>1853</v>
      </c>
      <c r="D352" s="6">
        <v>1059</v>
      </c>
      <c r="E352" s="6">
        <v>57.1</v>
      </c>
      <c r="F352" s="6">
        <v>810</v>
      </c>
      <c r="G352" s="6">
        <v>43.7</v>
      </c>
      <c r="H352" s="6">
        <v>76.3</v>
      </c>
      <c r="I352" s="6">
        <v>64.5</v>
      </c>
      <c r="J352" s="6" t="s">
        <v>118</v>
      </c>
      <c r="K352" s="6" t="s">
        <v>106</v>
      </c>
      <c r="M352" s="9">
        <f t="shared" si="5"/>
        <v>0.57150566648677825</v>
      </c>
    </row>
    <row r="353" spans="1:13" x14ac:dyDescent="0.35">
      <c r="A353" s="6" t="s">
        <v>117</v>
      </c>
      <c r="B353" s="6" t="s">
        <v>317</v>
      </c>
      <c r="C353" s="6">
        <v>15072</v>
      </c>
      <c r="D353" s="6">
        <v>9846</v>
      </c>
      <c r="E353" s="6">
        <v>65.3</v>
      </c>
      <c r="F353" s="6">
        <v>8348</v>
      </c>
      <c r="G353" s="6">
        <v>55.4</v>
      </c>
      <c r="H353" s="6">
        <v>83.2</v>
      </c>
      <c r="I353" s="6">
        <v>74</v>
      </c>
      <c r="J353" s="6" t="s">
        <v>118</v>
      </c>
      <c r="K353" s="6" t="s">
        <v>106</v>
      </c>
      <c r="M353" s="9">
        <f t="shared" si="5"/>
        <v>0.65326433121019112</v>
      </c>
    </row>
    <row r="354" spans="1:13" x14ac:dyDescent="0.35">
      <c r="A354" s="6" t="s">
        <v>117</v>
      </c>
      <c r="B354" s="6" t="s">
        <v>13</v>
      </c>
      <c r="C354" s="6">
        <v>5654</v>
      </c>
      <c r="D354" s="6">
        <v>2948</v>
      </c>
      <c r="E354" s="6">
        <v>52.1</v>
      </c>
      <c r="F354" s="6">
        <v>2225</v>
      </c>
      <c r="G354" s="6">
        <v>39.4</v>
      </c>
      <c r="H354" s="6">
        <v>74.900000000000006</v>
      </c>
      <c r="I354" s="6">
        <v>63.3</v>
      </c>
      <c r="J354" s="6" t="s">
        <v>118</v>
      </c>
      <c r="K354" s="6" t="s">
        <v>106</v>
      </c>
      <c r="M354" s="9">
        <f t="shared" si="5"/>
        <v>0.52140077821011677</v>
      </c>
    </row>
    <row r="355" spans="1:13" x14ac:dyDescent="0.35">
      <c r="A355" s="6" t="s">
        <v>117</v>
      </c>
      <c r="B355" s="6" t="s">
        <v>14</v>
      </c>
      <c r="C355" s="6">
        <v>4664</v>
      </c>
      <c r="D355" s="6">
        <v>3259</v>
      </c>
      <c r="E355" s="6">
        <v>69.900000000000006</v>
      </c>
      <c r="F355" s="6">
        <v>2833</v>
      </c>
      <c r="G355" s="6">
        <v>60.7</v>
      </c>
      <c r="H355" s="6">
        <v>83.2</v>
      </c>
      <c r="I355" s="6">
        <v>75.599999999999994</v>
      </c>
      <c r="J355" s="6" t="s">
        <v>118</v>
      </c>
      <c r="K355" s="6" t="s">
        <v>106</v>
      </c>
      <c r="M355" s="9">
        <f t="shared" si="5"/>
        <v>0.69875643224699824</v>
      </c>
    </row>
    <row r="356" spans="1:13" x14ac:dyDescent="0.35">
      <c r="A356" s="6" t="s">
        <v>117</v>
      </c>
      <c r="B356" s="6" t="s">
        <v>15</v>
      </c>
      <c r="C356" s="6">
        <v>2283</v>
      </c>
      <c r="D356" s="6">
        <v>1952</v>
      </c>
      <c r="E356" s="6">
        <v>85.5</v>
      </c>
      <c r="F356" s="6">
        <v>1883</v>
      </c>
      <c r="G356" s="6">
        <v>82.5</v>
      </c>
      <c r="H356" s="6">
        <v>92</v>
      </c>
      <c r="I356" s="6">
        <v>88.4</v>
      </c>
      <c r="J356" s="6" t="s">
        <v>118</v>
      </c>
      <c r="K356" s="6" t="s">
        <v>106</v>
      </c>
      <c r="M356" s="9">
        <f t="shared" si="5"/>
        <v>0.85501533070521241</v>
      </c>
    </row>
    <row r="357" spans="1:13" x14ac:dyDescent="0.35">
      <c r="A357" s="6" t="s">
        <v>117</v>
      </c>
      <c r="B357" s="6" t="s">
        <v>16</v>
      </c>
      <c r="C357" s="6">
        <v>617</v>
      </c>
      <c r="D357" s="6">
        <v>568</v>
      </c>
      <c r="E357" s="6">
        <v>92.1</v>
      </c>
      <c r="F357" s="6">
        <v>560</v>
      </c>
      <c r="G357" s="6">
        <v>90.8</v>
      </c>
      <c r="H357" s="6">
        <v>92.4</v>
      </c>
      <c r="I357" s="6">
        <v>90.6</v>
      </c>
      <c r="J357" s="6" t="s">
        <v>118</v>
      </c>
      <c r="K357" s="6" t="s">
        <v>106</v>
      </c>
      <c r="M357" s="9">
        <f t="shared" si="5"/>
        <v>0.9205834683954619</v>
      </c>
    </row>
    <row r="358" spans="1:13" x14ac:dyDescent="0.35">
      <c r="A358" s="6" t="s">
        <v>117</v>
      </c>
      <c r="B358" s="6" t="s">
        <v>318</v>
      </c>
      <c r="C358" s="6">
        <v>18013</v>
      </c>
      <c r="D358" s="6">
        <v>9846</v>
      </c>
      <c r="E358" s="6">
        <v>54.7</v>
      </c>
      <c r="F358" s="6">
        <v>8348</v>
      </c>
      <c r="G358" s="6">
        <v>46.3</v>
      </c>
      <c r="H358" s="6">
        <v>70.8</v>
      </c>
      <c r="I358" s="6">
        <v>62.9</v>
      </c>
      <c r="J358" s="6" t="s">
        <v>118</v>
      </c>
      <c r="K358" s="6" t="s">
        <v>106</v>
      </c>
      <c r="M358" s="9">
        <f t="shared" si="5"/>
        <v>0.54660522955643143</v>
      </c>
    </row>
    <row r="359" spans="1:13" x14ac:dyDescent="0.35">
      <c r="A359" s="6" t="s">
        <v>119</v>
      </c>
      <c r="B359" s="6" t="s">
        <v>10</v>
      </c>
      <c r="C359" s="6">
        <v>1125</v>
      </c>
      <c r="D359" s="6">
        <v>578</v>
      </c>
      <c r="E359" s="6">
        <v>51.4</v>
      </c>
      <c r="F359" s="6">
        <v>415</v>
      </c>
      <c r="G359" s="6">
        <v>36.9</v>
      </c>
      <c r="H359" s="6">
        <v>76.3</v>
      </c>
      <c r="I359" s="6">
        <v>64.5</v>
      </c>
      <c r="J359" s="6" t="s">
        <v>120</v>
      </c>
      <c r="K359" s="6" t="s">
        <v>106</v>
      </c>
      <c r="M359" s="9">
        <f t="shared" si="5"/>
        <v>0.51377777777777778</v>
      </c>
    </row>
    <row r="360" spans="1:13" x14ac:dyDescent="0.35">
      <c r="A360" s="6" t="s">
        <v>119</v>
      </c>
      <c r="B360" s="6" t="s">
        <v>317</v>
      </c>
      <c r="C360" s="6">
        <v>9283</v>
      </c>
      <c r="D360" s="6">
        <v>6110</v>
      </c>
      <c r="E360" s="6">
        <v>65.8</v>
      </c>
      <c r="F360" s="6">
        <v>5229</v>
      </c>
      <c r="G360" s="6">
        <v>56.3</v>
      </c>
      <c r="H360" s="6">
        <v>83.2</v>
      </c>
      <c r="I360" s="6">
        <v>74</v>
      </c>
      <c r="J360" s="6" t="s">
        <v>120</v>
      </c>
      <c r="K360" s="6" t="s">
        <v>106</v>
      </c>
      <c r="M360" s="9">
        <f t="shared" si="5"/>
        <v>0.65819239469998925</v>
      </c>
    </row>
    <row r="361" spans="1:13" x14ac:dyDescent="0.35">
      <c r="A361" s="6" t="s">
        <v>119</v>
      </c>
      <c r="B361" s="6" t="s">
        <v>13</v>
      </c>
      <c r="C361" s="6">
        <v>2484</v>
      </c>
      <c r="D361" s="6">
        <v>1337</v>
      </c>
      <c r="E361" s="6">
        <v>53.8</v>
      </c>
      <c r="F361" s="6">
        <v>1046</v>
      </c>
      <c r="G361" s="6">
        <v>42.1</v>
      </c>
      <c r="H361" s="6">
        <v>74.900000000000006</v>
      </c>
      <c r="I361" s="6">
        <v>63.3</v>
      </c>
      <c r="J361" s="6" t="s">
        <v>120</v>
      </c>
      <c r="K361" s="6" t="s">
        <v>106</v>
      </c>
      <c r="M361" s="9">
        <f t="shared" si="5"/>
        <v>0.53824476650563602</v>
      </c>
    </row>
    <row r="362" spans="1:13" x14ac:dyDescent="0.35">
      <c r="A362" s="6" t="s">
        <v>119</v>
      </c>
      <c r="B362" s="6" t="s">
        <v>14</v>
      </c>
      <c r="C362" s="6">
        <v>2670</v>
      </c>
      <c r="D362" s="6">
        <v>1744</v>
      </c>
      <c r="E362" s="6">
        <v>65.3</v>
      </c>
      <c r="F362" s="6">
        <v>1505</v>
      </c>
      <c r="G362" s="6">
        <v>56.4</v>
      </c>
      <c r="H362" s="6">
        <v>83.2</v>
      </c>
      <c r="I362" s="6">
        <v>75.599999999999994</v>
      </c>
      <c r="J362" s="6" t="s">
        <v>120</v>
      </c>
      <c r="K362" s="6" t="s">
        <v>106</v>
      </c>
      <c r="M362" s="9">
        <f t="shared" si="5"/>
        <v>0.65318352059925089</v>
      </c>
    </row>
    <row r="363" spans="1:13" x14ac:dyDescent="0.35">
      <c r="A363" s="6" t="s">
        <v>119</v>
      </c>
      <c r="B363" s="6" t="s">
        <v>15</v>
      </c>
      <c r="C363" s="6">
        <v>2007</v>
      </c>
      <c r="D363" s="6">
        <v>1612</v>
      </c>
      <c r="E363" s="6">
        <v>80.3</v>
      </c>
      <c r="F363" s="6">
        <v>1469</v>
      </c>
      <c r="G363" s="6">
        <v>73.2</v>
      </c>
      <c r="H363" s="6">
        <v>92</v>
      </c>
      <c r="I363" s="6">
        <v>88.4</v>
      </c>
      <c r="J363" s="6" t="s">
        <v>120</v>
      </c>
      <c r="K363" s="6" t="s">
        <v>106</v>
      </c>
      <c r="M363" s="9">
        <f t="shared" si="5"/>
        <v>0.80318883906327854</v>
      </c>
    </row>
    <row r="364" spans="1:13" x14ac:dyDescent="0.35">
      <c r="A364" s="6" t="s">
        <v>119</v>
      </c>
      <c r="B364" s="6" t="s">
        <v>16</v>
      </c>
      <c r="C364" s="6">
        <v>997</v>
      </c>
      <c r="D364" s="6">
        <v>811</v>
      </c>
      <c r="E364" s="6">
        <v>81.3</v>
      </c>
      <c r="F364" s="6">
        <v>771</v>
      </c>
      <c r="G364" s="6">
        <v>77.3</v>
      </c>
      <c r="H364" s="6">
        <v>92.4</v>
      </c>
      <c r="I364" s="6">
        <v>90.6</v>
      </c>
      <c r="J364" s="6" t="s">
        <v>120</v>
      </c>
      <c r="K364" s="6" t="s">
        <v>106</v>
      </c>
      <c r="M364" s="9">
        <f t="shared" si="5"/>
        <v>0.81344032096288865</v>
      </c>
    </row>
    <row r="365" spans="1:13" x14ac:dyDescent="0.35">
      <c r="A365" s="6" t="s">
        <v>119</v>
      </c>
      <c r="B365" s="6" t="s">
        <v>318</v>
      </c>
      <c r="C365" s="6">
        <v>10816</v>
      </c>
      <c r="D365" s="6">
        <v>6110</v>
      </c>
      <c r="E365" s="6">
        <v>56.5</v>
      </c>
      <c r="F365" s="6">
        <v>5229</v>
      </c>
      <c r="G365" s="6">
        <v>48.3</v>
      </c>
      <c r="H365" s="6">
        <v>70.8</v>
      </c>
      <c r="I365" s="6">
        <v>62.9</v>
      </c>
      <c r="J365" s="6" t="s">
        <v>120</v>
      </c>
      <c r="K365" s="6" t="s">
        <v>106</v>
      </c>
      <c r="M365" s="9">
        <f t="shared" si="5"/>
        <v>0.56490384615384615</v>
      </c>
    </row>
    <row r="366" spans="1:13" x14ac:dyDescent="0.35">
      <c r="A366" s="6" t="s">
        <v>121</v>
      </c>
      <c r="B366" s="6" t="s">
        <v>10</v>
      </c>
      <c r="C366" s="6">
        <v>1126</v>
      </c>
      <c r="D366" s="6">
        <v>723</v>
      </c>
      <c r="E366" s="6">
        <v>64.2</v>
      </c>
      <c r="F366" s="6">
        <v>570</v>
      </c>
      <c r="G366" s="6">
        <v>50.6</v>
      </c>
      <c r="H366" s="6">
        <v>76.3</v>
      </c>
      <c r="I366" s="6">
        <v>64.5</v>
      </c>
      <c r="J366" s="6" t="s">
        <v>122</v>
      </c>
      <c r="K366" s="6" t="s">
        <v>106</v>
      </c>
      <c r="M366" s="9">
        <f t="shared" si="5"/>
        <v>0.6420959147424512</v>
      </c>
    </row>
    <row r="367" spans="1:13" x14ac:dyDescent="0.35">
      <c r="A367" s="6" t="s">
        <v>121</v>
      </c>
      <c r="B367" s="6" t="s">
        <v>317</v>
      </c>
      <c r="C367" s="6">
        <v>10333</v>
      </c>
      <c r="D367" s="6">
        <v>8174</v>
      </c>
      <c r="E367" s="6">
        <v>79.099999999999994</v>
      </c>
      <c r="F367" s="6">
        <v>6992</v>
      </c>
      <c r="G367" s="6">
        <v>67.7</v>
      </c>
      <c r="H367" s="6">
        <v>83.2</v>
      </c>
      <c r="I367" s="6">
        <v>74</v>
      </c>
      <c r="J367" s="6" t="s">
        <v>122</v>
      </c>
      <c r="K367" s="6" t="s">
        <v>106</v>
      </c>
      <c r="M367" s="9">
        <f t="shared" si="5"/>
        <v>0.79105777605729222</v>
      </c>
    </row>
    <row r="368" spans="1:13" x14ac:dyDescent="0.35">
      <c r="A368" s="6" t="s">
        <v>121</v>
      </c>
      <c r="B368" s="6" t="s">
        <v>13</v>
      </c>
      <c r="C368" s="6">
        <v>2844</v>
      </c>
      <c r="D368" s="6">
        <v>2086</v>
      </c>
      <c r="E368" s="6">
        <v>73.3</v>
      </c>
      <c r="F368" s="6">
        <v>1625</v>
      </c>
      <c r="G368" s="6">
        <v>57.1</v>
      </c>
      <c r="H368" s="6">
        <v>74.900000000000006</v>
      </c>
      <c r="I368" s="6">
        <v>63.3</v>
      </c>
      <c r="J368" s="6" t="s">
        <v>122</v>
      </c>
      <c r="K368" s="6" t="s">
        <v>106</v>
      </c>
      <c r="M368" s="9">
        <f t="shared" si="5"/>
        <v>0.73347398030942335</v>
      </c>
    </row>
    <row r="369" spans="1:13" x14ac:dyDescent="0.35">
      <c r="A369" s="6" t="s">
        <v>121</v>
      </c>
      <c r="B369" s="6" t="s">
        <v>14</v>
      </c>
      <c r="C369" s="6">
        <v>3100</v>
      </c>
      <c r="D369" s="6">
        <v>2395</v>
      </c>
      <c r="E369" s="6">
        <v>77.3</v>
      </c>
      <c r="F369" s="6">
        <v>2027</v>
      </c>
      <c r="G369" s="6">
        <v>65.400000000000006</v>
      </c>
      <c r="H369" s="6">
        <v>83.2</v>
      </c>
      <c r="I369" s="6">
        <v>75.599999999999994</v>
      </c>
      <c r="J369" s="6" t="s">
        <v>122</v>
      </c>
      <c r="K369" s="6" t="s">
        <v>106</v>
      </c>
      <c r="M369" s="9">
        <f t="shared" si="5"/>
        <v>0.77258064516129032</v>
      </c>
    </row>
    <row r="370" spans="1:13" x14ac:dyDescent="0.35">
      <c r="A370" s="6" t="s">
        <v>121</v>
      </c>
      <c r="B370" s="6" t="s">
        <v>15</v>
      </c>
      <c r="C370" s="6">
        <v>2316</v>
      </c>
      <c r="D370" s="6">
        <v>2062</v>
      </c>
      <c r="E370" s="6">
        <v>89</v>
      </c>
      <c r="F370" s="6">
        <v>1891</v>
      </c>
      <c r="G370" s="6">
        <v>81.7</v>
      </c>
      <c r="H370" s="6">
        <v>92</v>
      </c>
      <c r="I370" s="6">
        <v>88.4</v>
      </c>
      <c r="J370" s="6" t="s">
        <v>122</v>
      </c>
      <c r="K370" s="6" t="s">
        <v>106</v>
      </c>
      <c r="M370" s="9">
        <f t="shared" si="5"/>
        <v>0.89032815198618309</v>
      </c>
    </row>
    <row r="371" spans="1:13" x14ac:dyDescent="0.35">
      <c r="A371" s="6" t="s">
        <v>121</v>
      </c>
      <c r="B371" s="6" t="s">
        <v>16</v>
      </c>
      <c r="C371" s="6">
        <v>947</v>
      </c>
      <c r="D371" s="6">
        <v>884</v>
      </c>
      <c r="E371" s="6">
        <v>93.3</v>
      </c>
      <c r="F371" s="6">
        <v>868</v>
      </c>
      <c r="G371" s="6">
        <v>91.7</v>
      </c>
      <c r="H371" s="6">
        <v>92.4</v>
      </c>
      <c r="I371" s="6">
        <v>90.6</v>
      </c>
      <c r="J371" s="6" t="s">
        <v>122</v>
      </c>
      <c r="K371" s="6" t="s">
        <v>106</v>
      </c>
      <c r="M371" s="9">
        <f t="shared" si="5"/>
        <v>0.9334741288278775</v>
      </c>
    </row>
    <row r="372" spans="1:13" x14ac:dyDescent="0.35">
      <c r="A372" s="6" t="s">
        <v>121</v>
      </c>
      <c r="B372" s="6" t="s">
        <v>318</v>
      </c>
      <c r="C372" s="6">
        <v>11802</v>
      </c>
      <c r="D372" s="6">
        <v>8174</v>
      </c>
      <c r="E372" s="6">
        <v>69.3</v>
      </c>
      <c r="F372" s="6">
        <v>6992</v>
      </c>
      <c r="G372" s="6">
        <v>59.2</v>
      </c>
      <c r="H372" s="6">
        <v>70.8</v>
      </c>
      <c r="I372" s="6">
        <v>62.9</v>
      </c>
      <c r="J372" s="6" t="s">
        <v>122</v>
      </c>
      <c r="K372" s="6" t="s">
        <v>106</v>
      </c>
      <c r="M372" s="9">
        <f t="shared" si="5"/>
        <v>0.69259447551262499</v>
      </c>
    </row>
    <row r="373" spans="1:13" x14ac:dyDescent="0.35">
      <c r="A373" s="6" t="s">
        <v>123</v>
      </c>
      <c r="B373" s="6" t="s">
        <v>10</v>
      </c>
      <c r="C373" s="6">
        <v>341</v>
      </c>
      <c r="D373" s="6">
        <v>165</v>
      </c>
      <c r="E373" s="6">
        <v>48.4</v>
      </c>
      <c r="F373" s="6">
        <v>129</v>
      </c>
      <c r="G373" s="6">
        <v>37.799999999999997</v>
      </c>
      <c r="H373" s="6">
        <v>76.3</v>
      </c>
      <c r="I373" s="6">
        <v>64.5</v>
      </c>
      <c r="J373" s="6" t="s">
        <v>124</v>
      </c>
      <c r="K373" s="6" t="s">
        <v>106</v>
      </c>
      <c r="M373" s="9">
        <f t="shared" si="5"/>
        <v>0.4838709677419355</v>
      </c>
    </row>
    <row r="374" spans="1:13" x14ac:dyDescent="0.35">
      <c r="A374" s="6" t="s">
        <v>123</v>
      </c>
      <c r="B374" s="6" t="s">
        <v>317</v>
      </c>
      <c r="C374" s="6">
        <v>3232</v>
      </c>
      <c r="D374" s="6">
        <v>2165</v>
      </c>
      <c r="E374" s="6">
        <v>67</v>
      </c>
      <c r="F374" s="6">
        <v>1843</v>
      </c>
      <c r="G374" s="6">
        <v>57</v>
      </c>
      <c r="H374" s="6">
        <v>83.2</v>
      </c>
      <c r="I374" s="6">
        <v>74</v>
      </c>
      <c r="J374" s="6" t="s">
        <v>124</v>
      </c>
      <c r="K374" s="6" t="s">
        <v>106</v>
      </c>
      <c r="M374" s="9">
        <f t="shared" si="5"/>
        <v>0.66986386138613863</v>
      </c>
    </row>
    <row r="375" spans="1:13" x14ac:dyDescent="0.35">
      <c r="A375" s="6" t="s">
        <v>123</v>
      </c>
      <c r="B375" s="6" t="s">
        <v>13</v>
      </c>
      <c r="C375" s="6">
        <v>776</v>
      </c>
      <c r="D375" s="6">
        <v>428</v>
      </c>
      <c r="E375" s="6">
        <v>55.1</v>
      </c>
      <c r="F375" s="6">
        <v>291</v>
      </c>
      <c r="G375" s="6">
        <v>37.5</v>
      </c>
      <c r="H375" s="6">
        <v>74.900000000000006</v>
      </c>
      <c r="I375" s="6">
        <v>63.3</v>
      </c>
      <c r="J375" s="6" t="s">
        <v>124</v>
      </c>
      <c r="K375" s="6" t="s">
        <v>106</v>
      </c>
      <c r="M375" s="9">
        <f t="shared" si="5"/>
        <v>0.55154639175257736</v>
      </c>
    </row>
    <row r="376" spans="1:13" x14ac:dyDescent="0.35">
      <c r="A376" s="6" t="s">
        <v>123</v>
      </c>
      <c r="B376" s="6" t="s">
        <v>14</v>
      </c>
      <c r="C376" s="6">
        <v>959</v>
      </c>
      <c r="D376" s="6">
        <v>634</v>
      </c>
      <c r="E376" s="6">
        <v>66.099999999999994</v>
      </c>
      <c r="F376" s="6">
        <v>536</v>
      </c>
      <c r="G376" s="6">
        <v>55.9</v>
      </c>
      <c r="H376" s="6">
        <v>83.2</v>
      </c>
      <c r="I376" s="6">
        <v>75.599999999999994</v>
      </c>
      <c r="J376" s="6" t="s">
        <v>124</v>
      </c>
      <c r="K376" s="6" t="s">
        <v>106</v>
      </c>
      <c r="M376" s="9">
        <f t="shared" si="5"/>
        <v>0.66110531803962458</v>
      </c>
    </row>
    <row r="377" spans="1:13" x14ac:dyDescent="0.35">
      <c r="A377" s="6" t="s">
        <v>123</v>
      </c>
      <c r="B377" s="6" t="s">
        <v>15</v>
      </c>
      <c r="C377" s="6">
        <v>781</v>
      </c>
      <c r="D377" s="6">
        <v>594</v>
      </c>
      <c r="E377" s="6">
        <v>76</v>
      </c>
      <c r="F377" s="6">
        <v>556</v>
      </c>
      <c r="G377" s="6">
        <v>71.2</v>
      </c>
      <c r="H377" s="6">
        <v>92</v>
      </c>
      <c r="I377" s="6">
        <v>88.4</v>
      </c>
      <c r="J377" s="6" t="s">
        <v>124</v>
      </c>
      <c r="K377" s="6" t="s">
        <v>106</v>
      </c>
      <c r="M377" s="9">
        <f t="shared" si="5"/>
        <v>0.76056338028169013</v>
      </c>
    </row>
    <row r="378" spans="1:13" x14ac:dyDescent="0.35">
      <c r="A378" s="6" t="s">
        <v>123</v>
      </c>
      <c r="B378" s="6" t="s">
        <v>16</v>
      </c>
      <c r="C378" s="6">
        <v>374</v>
      </c>
      <c r="D378" s="6">
        <v>338</v>
      </c>
      <c r="E378" s="6">
        <v>90.3</v>
      </c>
      <c r="F378" s="6">
        <v>327</v>
      </c>
      <c r="G378" s="6">
        <v>87.3</v>
      </c>
      <c r="H378" s="6">
        <v>92.4</v>
      </c>
      <c r="I378" s="6">
        <v>90.6</v>
      </c>
      <c r="J378" s="6" t="s">
        <v>124</v>
      </c>
      <c r="K378" s="6" t="s">
        <v>106</v>
      </c>
      <c r="M378" s="9">
        <f t="shared" si="5"/>
        <v>0.90374331550802134</v>
      </c>
    </row>
    <row r="379" spans="1:13" x14ac:dyDescent="0.35">
      <c r="A379" s="6" t="s">
        <v>123</v>
      </c>
      <c r="B379" s="6" t="s">
        <v>318</v>
      </c>
      <c r="C379" s="6">
        <v>3648</v>
      </c>
      <c r="D379" s="6">
        <v>2165</v>
      </c>
      <c r="E379" s="6">
        <v>59.4</v>
      </c>
      <c r="F379" s="6">
        <v>1843</v>
      </c>
      <c r="G379" s="6">
        <v>50.5</v>
      </c>
      <c r="H379" s="6">
        <v>70.8</v>
      </c>
      <c r="I379" s="6">
        <v>62.9</v>
      </c>
      <c r="J379" s="6" t="s">
        <v>124</v>
      </c>
      <c r="K379" s="6" t="s">
        <v>106</v>
      </c>
      <c r="M379" s="9">
        <f t="shared" si="5"/>
        <v>0.59347587719298245</v>
      </c>
    </row>
    <row r="380" spans="1:13" x14ac:dyDescent="0.35">
      <c r="A380" s="6" t="s">
        <v>125</v>
      </c>
      <c r="B380" s="6" t="s">
        <v>10</v>
      </c>
      <c r="C380" s="6">
        <v>1183</v>
      </c>
      <c r="D380" s="6">
        <v>598</v>
      </c>
      <c r="E380" s="6">
        <v>50.5</v>
      </c>
      <c r="F380" s="6">
        <v>444</v>
      </c>
      <c r="G380" s="6">
        <v>37.5</v>
      </c>
      <c r="H380" s="6">
        <v>76.3</v>
      </c>
      <c r="I380" s="6">
        <v>64.5</v>
      </c>
      <c r="J380" s="6" t="s">
        <v>126</v>
      </c>
      <c r="K380" s="6" t="s">
        <v>106</v>
      </c>
      <c r="M380" s="9">
        <f t="shared" si="5"/>
        <v>0.50549450549450547</v>
      </c>
    </row>
    <row r="381" spans="1:13" x14ac:dyDescent="0.35">
      <c r="A381" s="6" t="s">
        <v>125</v>
      </c>
      <c r="B381" s="6" t="s">
        <v>317</v>
      </c>
      <c r="C381" s="6">
        <v>10670</v>
      </c>
      <c r="D381" s="6">
        <v>6994</v>
      </c>
      <c r="E381" s="6">
        <v>65.5</v>
      </c>
      <c r="F381" s="6">
        <v>6055</v>
      </c>
      <c r="G381" s="6">
        <v>56.7</v>
      </c>
      <c r="H381" s="6">
        <v>83.2</v>
      </c>
      <c r="I381" s="6">
        <v>74</v>
      </c>
      <c r="J381" s="6" t="s">
        <v>126</v>
      </c>
      <c r="K381" s="6" t="s">
        <v>106</v>
      </c>
      <c r="M381" s="9">
        <f t="shared" si="5"/>
        <v>0.65548266166822866</v>
      </c>
    </row>
    <row r="382" spans="1:13" x14ac:dyDescent="0.35">
      <c r="A382" s="6" t="s">
        <v>125</v>
      </c>
      <c r="B382" s="6" t="s">
        <v>13</v>
      </c>
      <c r="C382" s="6">
        <v>3021</v>
      </c>
      <c r="D382" s="6">
        <v>1510</v>
      </c>
      <c r="E382" s="6">
        <v>50</v>
      </c>
      <c r="F382" s="6">
        <v>1131</v>
      </c>
      <c r="G382" s="6">
        <v>37.4</v>
      </c>
      <c r="H382" s="6">
        <v>74.900000000000006</v>
      </c>
      <c r="I382" s="6">
        <v>63.3</v>
      </c>
      <c r="J382" s="6" t="s">
        <v>126</v>
      </c>
      <c r="K382" s="6" t="s">
        <v>106</v>
      </c>
      <c r="M382" s="9">
        <f t="shared" si="5"/>
        <v>0.49983449189010259</v>
      </c>
    </row>
    <row r="383" spans="1:13" x14ac:dyDescent="0.35">
      <c r="A383" s="6" t="s">
        <v>125</v>
      </c>
      <c r="B383" s="6" t="s">
        <v>14</v>
      </c>
      <c r="C383" s="6">
        <v>3021</v>
      </c>
      <c r="D383" s="6">
        <v>1988</v>
      </c>
      <c r="E383" s="6">
        <v>65.8</v>
      </c>
      <c r="F383" s="6">
        <v>1725</v>
      </c>
      <c r="G383" s="6">
        <v>57.1</v>
      </c>
      <c r="H383" s="6">
        <v>83.2</v>
      </c>
      <c r="I383" s="6">
        <v>75.599999999999994</v>
      </c>
      <c r="J383" s="6" t="s">
        <v>126</v>
      </c>
      <c r="K383" s="6" t="s">
        <v>106</v>
      </c>
      <c r="M383" s="9">
        <f t="shared" si="5"/>
        <v>0.65806024495200266</v>
      </c>
    </row>
    <row r="384" spans="1:13" x14ac:dyDescent="0.35">
      <c r="A384" s="6" t="s">
        <v>125</v>
      </c>
      <c r="B384" s="6" t="s">
        <v>15</v>
      </c>
      <c r="C384" s="6">
        <v>2312</v>
      </c>
      <c r="D384" s="6">
        <v>1877</v>
      </c>
      <c r="E384" s="6">
        <v>81.2</v>
      </c>
      <c r="F384" s="6">
        <v>1770</v>
      </c>
      <c r="G384" s="6">
        <v>76.5</v>
      </c>
      <c r="H384" s="6">
        <v>92</v>
      </c>
      <c r="I384" s="6">
        <v>88.4</v>
      </c>
      <c r="J384" s="6" t="s">
        <v>126</v>
      </c>
      <c r="K384" s="6" t="s">
        <v>106</v>
      </c>
      <c r="M384" s="9">
        <f t="shared" si="5"/>
        <v>0.81185121107266434</v>
      </c>
    </row>
    <row r="385" spans="1:13" x14ac:dyDescent="0.35">
      <c r="A385" s="6" t="s">
        <v>125</v>
      </c>
      <c r="B385" s="6" t="s">
        <v>16</v>
      </c>
      <c r="C385" s="6">
        <v>1131</v>
      </c>
      <c r="D385" s="6">
        <v>998</v>
      </c>
      <c r="E385" s="6">
        <v>88.2</v>
      </c>
      <c r="F385" s="6">
        <v>972</v>
      </c>
      <c r="G385" s="6">
        <v>85.9</v>
      </c>
      <c r="H385" s="6">
        <v>92.4</v>
      </c>
      <c r="I385" s="6">
        <v>90.6</v>
      </c>
      <c r="J385" s="6" t="s">
        <v>126</v>
      </c>
      <c r="K385" s="6" t="s">
        <v>106</v>
      </c>
      <c r="M385" s="9">
        <f t="shared" si="5"/>
        <v>0.88240495137046859</v>
      </c>
    </row>
    <row r="386" spans="1:13" x14ac:dyDescent="0.35">
      <c r="A386" s="6" t="s">
        <v>125</v>
      </c>
      <c r="B386" s="6" t="s">
        <v>318</v>
      </c>
      <c r="C386" s="6">
        <v>12520</v>
      </c>
      <c r="D386" s="6">
        <v>6994</v>
      </c>
      <c r="E386" s="6">
        <v>55.9</v>
      </c>
      <c r="F386" s="6">
        <v>6055</v>
      </c>
      <c r="G386" s="6">
        <v>48.4</v>
      </c>
      <c r="H386" s="6">
        <v>70.8</v>
      </c>
      <c r="I386" s="6">
        <v>62.9</v>
      </c>
      <c r="J386" s="6" t="s">
        <v>126</v>
      </c>
      <c r="K386" s="6" t="s">
        <v>106</v>
      </c>
      <c r="M386" s="9">
        <f t="shared" si="5"/>
        <v>0.55862619808306713</v>
      </c>
    </row>
    <row r="387" spans="1:13" x14ac:dyDescent="0.35">
      <c r="A387" s="6" t="s">
        <v>127</v>
      </c>
      <c r="B387" s="6" t="s">
        <v>10</v>
      </c>
      <c r="C387" s="6">
        <v>666</v>
      </c>
      <c r="D387" s="6">
        <v>329</v>
      </c>
      <c r="E387" s="6">
        <v>49.4</v>
      </c>
      <c r="F387" s="6">
        <v>237</v>
      </c>
      <c r="G387" s="6">
        <v>35.6</v>
      </c>
      <c r="H387" s="6">
        <v>76.3</v>
      </c>
      <c r="I387" s="6">
        <v>64.5</v>
      </c>
      <c r="J387" s="6" t="s">
        <v>128</v>
      </c>
      <c r="K387" s="6" t="s">
        <v>106</v>
      </c>
      <c r="M387" s="9">
        <f t="shared" ref="M387:M450" si="6">D387/C387</f>
        <v>0.49399399399399402</v>
      </c>
    </row>
    <row r="388" spans="1:13" x14ac:dyDescent="0.35">
      <c r="A388" s="6" t="s">
        <v>127</v>
      </c>
      <c r="B388" s="6" t="s">
        <v>317</v>
      </c>
      <c r="C388" s="6">
        <v>5266</v>
      </c>
      <c r="D388" s="6">
        <v>3303</v>
      </c>
      <c r="E388" s="6">
        <v>62.7</v>
      </c>
      <c r="F388" s="6">
        <v>2875</v>
      </c>
      <c r="G388" s="6">
        <v>54.6</v>
      </c>
      <c r="H388" s="6">
        <v>83.2</v>
      </c>
      <c r="I388" s="6">
        <v>74</v>
      </c>
      <c r="J388" s="6" t="s">
        <v>128</v>
      </c>
      <c r="K388" s="6" t="s">
        <v>106</v>
      </c>
      <c r="M388" s="9">
        <f t="shared" si="6"/>
        <v>0.62723129510064568</v>
      </c>
    </row>
    <row r="389" spans="1:13" x14ac:dyDescent="0.35">
      <c r="A389" s="6" t="s">
        <v>127</v>
      </c>
      <c r="B389" s="6" t="s">
        <v>13</v>
      </c>
      <c r="C389" s="6">
        <v>1389</v>
      </c>
      <c r="D389" s="6">
        <v>681</v>
      </c>
      <c r="E389" s="6">
        <v>49</v>
      </c>
      <c r="F389" s="6">
        <v>514</v>
      </c>
      <c r="G389" s="6">
        <v>37</v>
      </c>
      <c r="H389" s="6">
        <v>74.900000000000006</v>
      </c>
      <c r="I389" s="6">
        <v>63.3</v>
      </c>
      <c r="J389" s="6" t="s">
        <v>128</v>
      </c>
      <c r="K389" s="6" t="s">
        <v>106</v>
      </c>
      <c r="M389" s="9">
        <f t="shared" si="6"/>
        <v>0.49028077753779697</v>
      </c>
    </row>
    <row r="390" spans="1:13" x14ac:dyDescent="0.35">
      <c r="A390" s="6" t="s">
        <v>127</v>
      </c>
      <c r="B390" s="6" t="s">
        <v>14</v>
      </c>
      <c r="C390" s="6">
        <v>1520</v>
      </c>
      <c r="D390" s="6">
        <v>914</v>
      </c>
      <c r="E390" s="6">
        <v>60.1</v>
      </c>
      <c r="F390" s="6">
        <v>782</v>
      </c>
      <c r="G390" s="6">
        <v>51.5</v>
      </c>
      <c r="H390" s="6">
        <v>83.2</v>
      </c>
      <c r="I390" s="6">
        <v>75.599999999999994</v>
      </c>
      <c r="J390" s="6" t="s">
        <v>128</v>
      </c>
      <c r="K390" s="6" t="s">
        <v>106</v>
      </c>
      <c r="M390" s="9">
        <f t="shared" si="6"/>
        <v>0.60131578947368425</v>
      </c>
    </row>
    <row r="391" spans="1:13" x14ac:dyDescent="0.35">
      <c r="A391" s="6" t="s">
        <v>127</v>
      </c>
      <c r="B391" s="6" t="s">
        <v>15</v>
      </c>
      <c r="C391" s="6">
        <v>1173</v>
      </c>
      <c r="D391" s="6">
        <v>942</v>
      </c>
      <c r="E391" s="6">
        <v>80.3</v>
      </c>
      <c r="F391" s="6">
        <v>923</v>
      </c>
      <c r="G391" s="6">
        <v>78.7</v>
      </c>
      <c r="H391" s="6">
        <v>92</v>
      </c>
      <c r="I391" s="6">
        <v>88.4</v>
      </c>
      <c r="J391" s="6" t="s">
        <v>128</v>
      </c>
      <c r="K391" s="6" t="s">
        <v>106</v>
      </c>
      <c r="M391" s="9">
        <f t="shared" si="6"/>
        <v>0.80306905370843995</v>
      </c>
    </row>
    <row r="392" spans="1:13" x14ac:dyDescent="0.35">
      <c r="A392" s="6" t="s">
        <v>127</v>
      </c>
      <c r="B392" s="6" t="s">
        <v>16</v>
      </c>
      <c r="C392" s="6">
        <v>518</v>
      </c>
      <c r="D392" s="6">
        <v>420</v>
      </c>
      <c r="E392" s="6">
        <v>81.099999999999994</v>
      </c>
      <c r="F392" s="6">
        <v>411</v>
      </c>
      <c r="G392" s="6">
        <v>79.400000000000006</v>
      </c>
      <c r="H392" s="6">
        <v>92.4</v>
      </c>
      <c r="I392" s="6">
        <v>90.6</v>
      </c>
      <c r="J392" s="6" t="s">
        <v>128</v>
      </c>
      <c r="K392" s="6" t="s">
        <v>106</v>
      </c>
      <c r="M392" s="9">
        <f t="shared" si="6"/>
        <v>0.81081081081081086</v>
      </c>
    </row>
    <row r="393" spans="1:13" x14ac:dyDescent="0.35">
      <c r="A393" s="6" t="s">
        <v>127</v>
      </c>
      <c r="B393" s="6" t="s">
        <v>318</v>
      </c>
      <c r="C393" s="6">
        <v>6160</v>
      </c>
      <c r="D393" s="6">
        <v>3303</v>
      </c>
      <c r="E393" s="6">
        <v>53.6</v>
      </c>
      <c r="F393" s="6">
        <v>2875</v>
      </c>
      <c r="G393" s="6">
        <v>46.7</v>
      </c>
      <c r="H393" s="6">
        <v>70.8</v>
      </c>
      <c r="I393" s="6">
        <v>62.9</v>
      </c>
      <c r="J393" s="6" t="s">
        <v>128</v>
      </c>
      <c r="K393" s="6" t="s">
        <v>106</v>
      </c>
      <c r="M393" s="9">
        <f t="shared" si="6"/>
        <v>0.53620129870129873</v>
      </c>
    </row>
    <row r="394" spans="1:13" x14ac:dyDescent="0.35">
      <c r="A394" s="6" t="s">
        <v>129</v>
      </c>
      <c r="B394" s="6" t="s">
        <v>10</v>
      </c>
      <c r="C394" s="6">
        <v>3849</v>
      </c>
      <c r="D394" s="6">
        <v>2216</v>
      </c>
      <c r="E394" s="6">
        <v>57.6</v>
      </c>
      <c r="F394" s="6">
        <v>1567</v>
      </c>
      <c r="G394" s="6">
        <v>40.700000000000003</v>
      </c>
      <c r="H394" s="6">
        <v>76.3</v>
      </c>
      <c r="I394" s="6">
        <v>64.5</v>
      </c>
      <c r="J394" s="6" t="s">
        <v>130</v>
      </c>
      <c r="K394" s="6" t="s">
        <v>106</v>
      </c>
      <c r="M394" s="9">
        <f t="shared" si="6"/>
        <v>0.57573395687191475</v>
      </c>
    </row>
    <row r="395" spans="1:13" x14ac:dyDescent="0.35">
      <c r="A395" s="6" t="s">
        <v>129</v>
      </c>
      <c r="B395" s="6" t="s">
        <v>317</v>
      </c>
      <c r="C395" s="6">
        <v>27993</v>
      </c>
      <c r="D395" s="6">
        <v>19899</v>
      </c>
      <c r="E395" s="6">
        <v>71.099999999999994</v>
      </c>
      <c r="F395" s="6">
        <v>16825</v>
      </c>
      <c r="G395" s="6">
        <v>60.1</v>
      </c>
      <c r="H395" s="6">
        <v>83.2</v>
      </c>
      <c r="I395" s="6">
        <v>74</v>
      </c>
      <c r="J395" s="6" t="s">
        <v>130</v>
      </c>
      <c r="K395" s="6" t="s">
        <v>106</v>
      </c>
      <c r="M395" s="9">
        <f t="shared" si="6"/>
        <v>0.71085628549994639</v>
      </c>
    </row>
    <row r="396" spans="1:13" x14ac:dyDescent="0.35">
      <c r="A396" s="6" t="s">
        <v>129</v>
      </c>
      <c r="B396" s="6" t="s">
        <v>13</v>
      </c>
      <c r="C396" s="6">
        <v>8372</v>
      </c>
      <c r="D396" s="6">
        <v>4922</v>
      </c>
      <c r="E396" s="6">
        <v>58.8</v>
      </c>
      <c r="F396" s="6">
        <v>3683</v>
      </c>
      <c r="G396" s="6">
        <v>44</v>
      </c>
      <c r="H396" s="6">
        <v>74.900000000000006</v>
      </c>
      <c r="I396" s="6">
        <v>63.3</v>
      </c>
      <c r="J396" s="6" t="s">
        <v>130</v>
      </c>
      <c r="K396" s="6" t="s">
        <v>106</v>
      </c>
      <c r="M396" s="9">
        <f t="shared" si="6"/>
        <v>0.58791208791208793</v>
      </c>
    </row>
    <row r="397" spans="1:13" x14ac:dyDescent="0.35">
      <c r="A397" s="6" t="s">
        <v>129</v>
      </c>
      <c r="B397" s="6" t="s">
        <v>14</v>
      </c>
      <c r="C397" s="6">
        <v>7865</v>
      </c>
      <c r="D397" s="6">
        <v>5824</v>
      </c>
      <c r="E397" s="6">
        <v>74.099999999999994</v>
      </c>
      <c r="F397" s="6">
        <v>4974</v>
      </c>
      <c r="G397" s="6">
        <v>63.2</v>
      </c>
      <c r="H397" s="6">
        <v>83.2</v>
      </c>
      <c r="I397" s="6">
        <v>75.599999999999994</v>
      </c>
      <c r="J397" s="6" t="s">
        <v>130</v>
      </c>
      <c r="K397" s="6" t="s">
        <v>106</v>
      </c>
      <c r="M397" s="9">
        <f t="shared" si="6"/>
        <v>0.740495867768595</v>
      </c>
    </row>
    <row r="398" spans="1:13" x14ac:dyDescent="0.35">
      <c r="A398" s="6" t="s">
        <v>129</v>
      </c>
      <c r="B398" s="6" t="s">
        <v>15</v>
      </c>
      <c r="C398" s="6">
        <v>5542</v>
      </c>
      <c r="D398" s="6">
        <v>4675</v>
      </c>
      <c r="E398" s="6">
        <v>84.3</v>
      </c>
      <c r="F398" s="6">
        <v>4414</v>
      </c>
      <c r="G398" s="6">
        <v>79.599999999999994</v>
      </c>
      <c r="H398" s="6">
        <v>92</v>
      </c>
      <c r="I398" s="6">
        <v>88.4</v>
      </c>
      <c r="J398" s="6" t="s">
        <v>130</v>
      </c>
      <c r="K398" s="6" t="s">
        <v>106</v>
      </c>
      <c r="M398" s="9">
        <f t="shared" si="6"/>
        <v>0.84355828220858897</v>
      </c>
    </row>
    <row r="399" spans="1:13" x14ac:dyDescent="0.35">
      <c r="A399" s="6" t="s">
        <v>129</v>
      </c>
      <c r="B399" s="6" t="s">
        <v>16</v>
      </c>
      <c r="C399" s="6">
        <v>2365</v>
      </c>
      <c r="D399" s="6">
        <v>2155</v>
      </c>
      <c r="E399" s="6">
        <v>91.1</v>
      </c>
      <c r="F399" s="6">
        <v>2128</v>
      </c>
      <c r="G399" s="6">
        <v>90</v>
      </c>
      <c r="H399" s="6">
        <v>92.4</v>
      </c>
      <c r="I399" s="6">
        <v>90.6</v>
      </c>
      <c r="J399" s="6" t="s">
        <v>130</v>
      </c>
      <c r="K399" s="6" t="s">
        <v>106</v>
      </c>
      <c r="M399" s="9">
        <f t="shared" si="6"/>
        <v>0.91120507399577166</v>
      </c>
    </row>
    <row r="400" spans="1:13" x14ac:dyDescent="0.35">
      <c r="A400" s="6" t="s">
        <v>129</v>
      </c>
      <c r="B400" s="6" t="s">
        <v>318</v>
      </c>
      <c r="C400" s="6">
        <v>33715</v>
      </c>
      <c r="D400" s="6">
        <v>19899</v>
      </c>
      <c r="E400" s="6">
        <v>59</v>
      </c>
      <c r="F400" s="6">
        <v>16825</v>
      </c>
      <c r="G400" s="6">
        <v>49.9</v>
      </c>
      <c r="H400" s="6">
        <v>70.8</v>
      </c>
      <c r="I400" s="6">
        <v>62.9</v>
      </c>
      <c r="J400" s="6" t="s">
        <v>130</v>
      </c>
      <c r="K400" s="6" t="s">
        <v>106</v>
      </c>
      <c r="M400" s="9">
        <f t="shared" si="6"/>
        <v>0.59021207177814028</v>
      </c>
    </row>
    <row r="401" spans="1:13" x14ac:dyDescent="0.35">
      <c r="A401" s="6" t="s">
        <v>131</v>
      </c>
      <c r="B401" s="6" t="s">
        <v>10</v>
      </c>
      <c r="C401" s="6">
        <v>1197</v>
      </c>
      <c r="D401" s="6">
        <v>612</v>
      </c>
      <c r="E401" s="6">
        <v>51.1</v>
      </c>
      <c r="F401" s="6">
        <v>474</v>
      </c>
      <c r="G401" s="6">
        <v>39.6</v>
      </c>
      <c r="H401" s="6">
        <v>76.3</v>
      </c>
      <c r="I401" s="6">
        <v>64.5</v>
      </c>
      <c r="J401" s="6" t="s">
        <v>132</v>
      </c>
      <c r="K401" s="6" t="s">
        <v>106</v>
      </c>
      <c r="M401" s="9">
        <f t="shared" si="6"/>
        <v>0.51127819548872178</v>
      </c>
    </row>
    <row r="402" spans="1:13" x14ac:dyDescent="0.35">
      <c r="A402" s="6" t="s">
        <v>131</v>
      </c>
      <c r="B402" s="6" t="s">
        <v>317</v>
      </c>
      <c r="C402" s="6">
        <v>10503</v>
      </c>
      <c r="D402" s="6">
        <v>7208</v>
      </c>
      <c r="E402" s="6">
        <v>68.599999999999994</v>
      </c>
      <c r="F402" s="6">
        <v>6256</v>
      </c>
      <c r="G402" s="6">
        <v>59.6</v>
      </c>
      <c r="H402" s="6">
        <v>83.2</v>
      </c>
      <c r="I402" s="6">
        <v>74</v>
      </c>
      <c r="J402" s="6" t="s">
        <v>132</v>
      </c>
      <c r="K402" s="6" t="s">
        <v>106</v>
      </c>
      <c r="M402" s="9">
        <f t="shared" si="6"/>
        <v>0.68628011044463488</v>
      </c>
    </row>
    <row r="403" spans="1:13" x14ac:dyDescent="0.35">
      <c r="A403" s="6" t="s">
        <v>131</v>
      </c>
      <c r="B403" s="6" t="s">
        <v>13</v>
      </c>
      <c r="C403" s="6">
        <v>3182</v>
      </c>
      <c r="D403" s="6">
        <v>1747</v>
      </c>
      <c r="E403" s="6">
        <v>54.9</v>
      </c>
      <c r="F403" s="6">
        <v>1349</v>
      </c>
      <c r="G403" s="6">
        <v>42.4</v>
      </c>
      <c r="H403" s="6">
        <v>74.900000000000006</v>
      </c>
      <c r="I403" s="6">
        <v>63.3</v>
      </c>
      <c r="J403" s="6" t="s">
        <v>132</v>
      </c>
      <c r="K403" s="6" t="s">
        <v>106</v>
      </c>
      <c r="M403" s="9">
        <f t="shared" si="6"/>
        <v>0.5490257699560025</v>
      </c>
    </row>
    <row r="404" spans="1:13" x14ac:dyDescent="0.35">
      <c r="A404" s="6" t="s">
        <v>131</v>
      </c>
      <c r="B404" s="6" t="s">
        <v>14</v>
      </c>
      <c r="C404" s="6">
        <v>2983</v>
      </c>
      <c r="D404" s="6">
        <v>2177</v>
      </c>
      <c r="E404" s="6">
        <v>73</v>
      </c>
      <c r="F404" s="6">
        <v>1882</v>
      </c>
      <c r="G404" s="6">
        <v>63.1</v>
      </c>
      <c r="H404" s="6">
        <v>83.2</v>
      </c>
      <c r="I404" s="6">
        <v>75.599999999999994</v>
      </c>
      <c r="J404" s="6" t="s">
        <v>132</v>
      </c>
      <c r="K404" s="6" t="s">
        <v>106</v>
      </c>
      <c r="M404" s="9">
        <f t="shared" si="6"/>
        <v>0.72980221253771371</v>
      </c>
    </row>
    <row r="405" spans="1:13" x14ac:dyDescent="0.35">
      <c r="A405" s="6" t="s">
        <v>131</v>
      </c>
      <c r="B405" s="6" t="s">
        <v>15</v>
      </c>
      <c r="C405" s="6">
        <v>2142</v>
      </c>
      <c r="D405" s="6">
        <v>1784</v>
      </c>
      <c r="E405" s="6">
        <v>83.3</v>
      </c>
      <c r="F405" s="6">
        <v>1680</v>
      </c>
      <c r="G405" s="6">
        <v>78.400000000000006</v>
      </c>
      <c r="H405" s="6">
        <v>92</v>
      </c>
      <c r="I405" s="6">
        <v>88.4</v>
      </c>
      <c r="J405" s="6" t="s">
        <v>132</v>
      </c>
      <c r="K405" s="6" t="s">
        <v>106</v>
      </c>
      <c r="M405" s="9">
        <f t="shared" si="6"/>
        <v>0.83286647992530349</v>
      </c>
    </row>
    <row r="406" spans="1:13" x14ac:dyDescent="0.35">
      <c r="A406" s="6" t="s">
        <v>131</v>
      </c>
      <c r="B406" s="6" t="s">
        <v>16</v>
      </c>
      <c r="C406" s="6">
        <v>998</v>
      </c>
      <c r="D406" s="6">
        <v>871</v>
      </c>
      <c r="E406" s="6">
        <v>87.3</v>
      </c>
      <c r="F406" s="6">
        <v>861</v>
      </c>
      <c r="G406" s="6">
        <v>86.3</v>
      </c>
      <c r="H406" s="6">
        <v>92.4</v>
      </c>
      <c r="I406" s="6">
        <v>90.6</v>
      </c>
      <c r="J406" s="6" t="s">
        <v>132</v>
      </c>
      <c r="K406" s="6" t="s">
        <v>106</v>
      </c>
      <c r="M406" s="9">
        <f t="shared" si="6"/>
        <v>0.87274549098196397</v>
      </c>
    </row>
    <row r="407" spans="1:13" x14ac:dyDescent="0.35">
      <c r="A407" s="6" t="s">
        <v>131</v>
      </c>
      <c r="B407" s="6" t="s">
        <v>318</v>
      </c>
      <c r="C407" s="6">
        <v>12399</v>
      </c>
      <c r="D407" s="6">
        <v>7208</v>
      </c>
      <c r="E407" s="6">
        <v>58.1</v>
      </c>
      <c r="F407" s="6">
        <v>6256</v>
      </c>
      <c r="G407" s="6">
        <v>50.5</v>
      </c>
      <c r="H407" s="6">
        <v>70.8</v>
      </c>
      <c r="I407" s="6">
        <v>62.9</v>
      </c>
      <c r="J407" s="6" t="s">
        <v>132</v>
      </c>
      <c r="K407" s="6" t="s">
        <v>106</v>
      </c>
      <c r="M407" s="9">
        <f t="shared" si="6"/>
        <v>0.58133720461327532</v>
      </c>
    </row>
    <row r="408" spans="1:13" x14ac:dyDescent="0.35">
      <c r="A408" s="6" t="s">
        <v>133</v>
      </c>
      <c r="B408" s="6" t="s">
        <v>10</v>
      </c>
      <c r="C408" s="6">
        <v>890</v>
      </c>
      <c r="D408" s="6">
        <v>416</v>
      </c>
      <c r="E408" s="6">
        <v>46.8</v>
      </c>
      <c r="F408" s="6">
        <v>304</v>
      </c>
      <c r="G408" s="6">
        <v>34.200000000000003</v>
      </c>
      <c r="H408" s="6">
        <v>76.3</v>
      </c>
      <c r="I408" s="6">
        <v>64.5</v>
      </c>
      <c r="J408" s="6" t="s">
        <v>134</v>
      </c>
      <c r="K408" s="6" t="s">
        <v>106</v>
      </c>
      <c r="M408" s="9">
        <f t="shared" si="6"/>
        <v>0.46741573033707867</v>
      </c>
    </row>
    <row r="409" spans="1:13" x14ac:dyDescent="0.35">
      <c r="A409" s="6" t="s">
        <v>133</v>
      </c>
      <c r="B409" s="6" t="s">
        <v>317</v>
      </c>
      <c r="C409" s="6">
        <v>8661</v>
      </c>
      <c r="D409" s="6">
        <v>5387</v>
      </c>
      <c r="E409" s="6">
        <v>62.2</v>
      </c>
      <c r="F409" s="6">
        <v>4645</v>
      </c>
      <c r="G409" s="6">
        <v>53.6</v>
      </c>
      <c r="H409" s="6">
        <v>83.2</v>
      </c>
      <c r="I409" s="6">
        <v>74</v>
      </c>
      <c r="J409" s="6" t="s">
        <v>134</v>
      </c>
      <c r="K409" s="6" t="s">
        <v>106</v>
      </c>
      <c r="M409" s="9">
        <f t="shared" si="6"/>
        <v>0.62198360466458835</v>
      </c>
    </row>
    <row r="410" spans="1:13" x14ac:dyDescent="0.35">
      <c r="A410" s="6" t="s">
        <v>133</v>
      </c>
      <c r="B410" s="6" t="s">
        <v>13</v>
      </c>
      <c r="C410" s="6">
        <v>2214</v>
      </c>
      <c r="D410" s="6">
        <v>953</v>
      </c>
      <c r="E410" s="6">
        <v>43.1</v>
      </c>
      <c r="F410" s="6">
        <v>707</v>
      </c>
      <c r="G410" s="6">
        <v>31.9</v>
      </c>
      <c r="H410" s="6">
        <v>74.900000000000006</v>
      </c>
      <c r="I410" s="6">
        <v>63.3</v>
      </c>
      <c r="J410" s="6" t="s">
        <v>134</v>
      </c>
      <c r="K410" s="6" t="s">
        <v>106</v>
      </c>
      <c r="M410" s="9">
        <f t="shared" si="6"/>
        <v>0.43044263775971092</v>
      </c>
    </row>
    <row r="411" spans="1:13" x14ac:dyDescent="0.35">
      <c r="A411" s="6" t="s">
        <v>133</v>
      </c>
      <c r="B411" s="6" t="s">
        <v>14</v>
      </c>
      <c r="C411" s="6">
        <v>2474</v>
      </c>
      <c r="D411" s="6">
        <v>1454</v>
      </c>
      <c r="E411" s="6">
        <v>58.8</v>
      </c>
      <c r="F411" s="6">
        <v>1193</v>
      </c>
      <c r="G411" s="6">
        <v>48.2</v>
      </c>
      <c r="H411" s="6">
        <v>83.2</v>
      </c>
      <c r="I411" s="6">
        <v>75.599999999999994</v>
      </c>
      <c r="J411" s="6" t="s">
        <v>134</v>
      </c>
      <c r="K411" s="6" t="s">
        <v>106</v>
      </c>
      <c r="M411" s="9">
        <f t="shared" si="6"/>
        <v>0.58771220695230397</v>
      </c>
    </row>
    <row r="412" spans="1:13" x14ac:dyDescent="0.35">
      <c r="A412" s="6" t="s">
        <v>133</v>
      </c>
      <c r="B412" s="6" t="s">
        <v>15</v>
      </c>
      <c r="C412" s="6">
        <v>2174</v>
      </c>
      <c r="D412" s="6">
        <v>1758</v>
      </c>
      <c r="E412" s="6">
        <v>80.900000000000006</v>
      </c>
      <c r="F412" s="6">
        <v>1663</v>
      </c>
      <c r="G412" s="6">
        <v>76.5</v>
      </c>
      <c r="H412" s="6">
        <v>92</v>
      </c>
      <c r="I412" s="6">
        <v>88.4</v>
      </c>
      <c r="J412" s="6" t="s">
        <v>134</v>
      </c>
      <c r="K412" s="6" t="s">
        <v>106</v>
      </c>
      <c r="M412" s="9">
        <f t="shared" si="6"/>
        <v>0.80864765409383621</v>
      </c>
    </row>
    <row r="413" spans="1:13" x14ac:dyDescent="0.35">
      <c r="A413" s="6" t="s">
        <v>133</v>
      </c>
      <c r="B413" s="6" t="s">
        <v>16</v>
      </c>
      <c r="C413" s="6">
        <v>910</v>
      </c>
      <c r="D413" s="6">
        <v>783</v>
      </c>
      <c r="E413" s="6">
        <v>86.1</v>
      </c>
      <c r="F413" s="6">
        <v>764</v>
      </c>
      <c r="G413" s="6">
        <v>84</v>
      </c>
      <c r="H413" s="6">
        <v>92.4</v>
      </c>
      <c r="I413" s="6">
        <v>90.6</v>
      </c>
      <c r="J413" s="6" t="s">
        <v>134</v>
      </c>
      <c r="K413" s="6" t="s">
        <v>106</v>
      </c>
      <c r="M413" s="9">
        <f t="shared" si="6"/>
        <v>0.86043956043956049</v>
      </c>
    </row>
    <row r="414" spans="1:13" x14ac:dyDescent="0.35">
      <c r="A414" s="6" t="s">
        <v>133</v>
      </c>
      <c r="B414" s="6" t="s">
        <v>318</v>
      </c>
      <c r="C414" s="6">
        <v>10013</v>
      </c>
      <c r="D414" s="6">
        <v>5387</v>
      </c>
      <c r="E414" s="6">
        <v>53.8</v>
      </c>
      <c r="F414" s="6">
        <v>4645</v>
      </c>
      <c r="G414" s="6">
        <v>46.4</v>
      </c>
      <c r="H414" s="6">
        <v>70.8</v>
      </c>
      <c r="I414" s="6">
        <v>62.9</v>
      </c>
      <c r="J414" s="6" t="s">
        <v>134</v>
      </c>
      <c r="K414" s="6" t="s">
        <v>106</v>
      </c>
      <c r="M414" s="9">
        <f t="shared" si="6"/>
        <v>0.53800059922101273</v>
      </c>
    </row>
    <row r="415" spans="1:13" x14ac:dyDescent="0.35">
      <c r="A415" s="6" t="s">
        <v>135</v>
      </c>
      <c r="B415" s="6" t="s">
        <v>10</v>
      </c>
      <c r="C415" s="6">
        <v>2417</v>
      </c>
      <c r="D415" s="6">
        <v>1358</v>
      </c>
      <c r="E415" s="6">
        <v>56.2</v>
      </c>
      <c r="F415" s="6">
        <v>1047</v>
      </c>
      <c r="G415" s="6">
        <v>43.3</v>
      </c>
      <c r="H415" s="6">
        <v>76.3</v>
      </c>
      <c r="I415" s="6">
        <v>64.5</v>
      </c>
      <c r="J415" s="6" t="s">
        <v>136</v>
      </c>
      <c r="K415" s="6" t="s">
        <v>106</v>
      </c>
      <c r="M415" s="9">
        <f t="shared" si="6"/>
        <v>0.56185353744311128</v>
      </c>
    </row>
    <row r="416" spans="1:13" x14ac:dyDescent="0.35">
      <c r="A416" s="6" t="s">
        <v>135</v>
      </c>
      <c r="B416" s="6" t="s">
        <v>317</v>
      </c>
      <c r="C416" s="6">
        <v>19927</v>
      </c>
      <c r="D416" s="6">
        <v>13747</v>
      </c>
      <c r="E416" s="6">
        <v>69</v>
      </c>
      <c r="F416" s="6">
        <v>11955</v>
      </c>
      <c r="G416" s="6">
        <v>60</v>
      </c>
      <c r="H416" s="6">
        <v>83.2</v>
      </c>
      <c r="I416" s="6">
        <v>74</v>
      </c>
      <c r="J416" s="6" t="s">
        <v>136</v>
      </c>
      <c r="K416" s="6" t="s">
        <v>106</v>
      </c>
      <c r="M416" s="9">
        <f t="shared" si="6"/>
        <v>0.68986801826667332</v>
      </c>
    </row>
    <row r="417" spans="1:13" x14ac:dyDescent="0.35">
      <c r="A417" s="6" t="s">
        <v>135</v>
      </c>
      <c r="B417" s="6" t="s">
        <v>13</v>
      </c>
      <c r="C417" s="6">
        <v>6112</v>
      </c>
      <c r="D417" s="6">
        <v>3451</v>
      </c>
      <c r="E417" s="6">
        <v>56.5</v>
      </c>
      <c r="F417" s="6">
        <v>2692</v>
      </c>
      <c r="G417" s="6">
        <v>44</v>
      </c>
      <c r="H417" s="6">
        <v>74.900000000000006</v>
      </c>
      <c r="I417" s="6">
        <v>63.3</v>
      </c>
      <c r="J417" s="6" t="s">
        <v>136</v>
      </c>
      <c r="K417" s="6" t="s">
        <v>106</v>
      </c>
      <c r="M417" s="9">
        <f t="shared" si="6"/>
        <v>0.56462696335078533</v>
      </c>
    </row>
    <row r="418" spans="1:13" x14ac:dyDescent="0.35">
      <c r="A418" s="6" t="s">
        <v>135</v>
      </c>
      <c r="B418" s="6" t="s">
        <v>14</v>
      </c>
      <c r="C418" s="6">
        <v>5814</v>
      </c>
      <c r="D418" s="6">
        <v>4138</v>
      </c>
      <c r="E418" s="6">
        <v>71.2</v>
      </c>
      <c r="F418" s="6">
        <v>3645</v>
      </c>
      <c r="G418" s="6">
        <v>62.7</v>
      </c>
      <c r="H418" s="6">
        <v>83.2</v>
      </c>
      <c r="I418" s="6">
        <v>75.599999999999994</v>
      </c>
      <c r="J418" s="6" t="s">
        <v>136</v>
      </c>
      <c r="K418" s="6" t="s">
        <v>106</v>
      </c>
      <c r="M418" s="9">
        <f t="shared" si="6"/>
        <v>0.71173030615755073</v>
      </c>
    </row>
    <row r="419" spans="1:13" x14ac:dyDescent="0.35">
      <c r="A419" s="6" t="s">
        <v>135</v>
      </c>
      <c r="B419" s="6" t="s">
        <v>15</v>
      </c>
      <c r="C419" s="6">
        <v>3945</v>
      </c>
      <c r="D419" s="6">
        <v>3284</v>
      </c>
      <c r="E419" s="6">
        <v>83.2</v>
      </c>
      <c r="F419" s="6">
        <v>3112</v>
      </c>
      <c r="G419" s="6">
        <v>78.900000000000006</v>
      </c>
      <c r="H419" s="6">
        <v>92</v>
      </c>
      <c r="I419" s="6">
        <v>88.4</v>
      </c>
      <c r="J419" s="6" t="s">
        <v>136</v>
      </c>
      <c r="K419" s="6" t="s">
        <v>106</v>
      </c>
      <c r="M419" s="9">
        <f t="shared" si="6"/>
        <v>0.83244613434727499</v>
      </c>
    </row>
    <row r="420" spans="1:13" x14ac:dyDescent="0.35">
      <c r="A420" s="6" t="s">
        <v>135</v>
      </c>
      <c r="B420" s="6" t="s">
        <v>16</v>
      </c>
      <c r="C420" s="6">
        <v>1639</v>
      </c>
      <c r="D420" s="6">
        <v>1449</v>
      </c>
      <c r="E420" s="6">
        <v>88.4</v>
      </c>
      <c r="F420" s="6">
        <v>1419</v>
      </c>
      <c r="G420" s="6">
        <v>86.6</v>
      </c>
      <c r="H420" s="6">
        <v>92.4</v>
      </c>
      <c r="I420" s="6">
        <v>90.6</v>
      </c>
      <c r="J420" s="6" t="s">
        <v>136</v>
      </c>
      <c r="K420" s="6" t="s">
        <v>106</v>
      </c>
      <c r="M420" s="9">
        <f t="shared" si="6"/>
        <v>0.8840756558877364</v>
      </c>
    </row>
    <row r="421" spans="1:13" x14ac:dyDescent="0.35">
      <c r="A421" s="6" t="s">
        <v>135</v>
      </c>
      <c r="B421" s="6" t="s">
        <v>318</v>
      </c>
      <c r="C421" s="6">
        <v>23417</v>
      </c>
      <c r="D421" s="6">
        <v>13747</v>
      </c>
      <c r="E421" s="6">
        <v>58.7</v>
      </c>
      <c r="F421" s="6">
        <v>11955</v>
      </c>
      <c r="G421" s="6">
        <v>51.1</v>
      </c>
      <c r="H421" s="6">
        <v>70.8</v>
      </c>
      <c r="I421" s="6">
        <v>62.9</v>
      </c>
      <c r="J421" s="6" t="s">
        <v>136</v>
      </c>
      <c r="K421" s="6" t="s">
        <v>106</v>
      </c>
      <c r="M421" s="9">
        <f t="shared" si="6"/>
        <v>0.58705214160652519</v>
      </c>
    </row>
    <row r="422" spans="1:13" x14ac:dyDescent="0.35">
      <c r="A422" s="6" t="s">
        <v>137</v>
      </c>
      <c r="B422" s="6" t="s">
        <v>10</v>
      </c>
      <c r="C422" s="6">
        <v>2723</v>
      </c>
      <c r="D422" s="6">
        <v>1862</v>
      </c>
      <c r="E422" s="6">
        <v>68.400000000000006</v>
      </c>
      <c r="F422" s="6">
        <v>1515</v>
      </c>
      <c r="G422" s="6">
        <v>55.6</v>
      </c>
      <c r="H422" s="6">
        <v>76.3</v>
      </c>
      <c r="I422" s="6">
        <v>64.5</v>
      </c>
      <c r="J422" s="6" t="s">
        <v>138</v>
      </c>
      <c r="K422" s="6" t="s">
        <v>106</v>
      </c>
      <c r="M422" s="9">
        <f t="shared" si="6"/>
        <v>0.68380462724935731</v>
      </c>
    </row>
    <row r="423" spans="1:13" x14ac:dyDescent="0.35">
      <c r="A423" s="6" t="s">
        <v>137</v>
      </c>
      <c r="B423" s="6" t="s">
        <v>317</v>
      </c>
      <c r="C423" s="6">
        <v>26001</v>
      </c>
      <c r="D423" s="6">
        <v>20367</v>
      </c>
      <c r="E423" s="6">
        <v>78.3</v>
      </c>
      <c r="F423" s="6">
        <v>18175</v>
      </c>
      <c r="G423" s="6">
        <v>69.900000000000006</v>
      </c>
      <c r="H423" s="6">
        <v>83.2</v>
      </c>
      <c r="I423" s="6">
        <v>74</v>
      </c>
      <c r="J423" s="6" t="s">
        <v>138</v>
      </c>
      <c r="K423" s="6" t="s">
        <v>106</v>
      </c>
      <c r="M423" s="9">
        <f t="shared" si="6"/>
        <v>0.78331602630668051</v>
      </c>
    </row>
    <row r="424" spans="1:13" x14ac:dyDescent="0.35">
      <c r="A424" s="6" t="s">
        <v>137</v>
      </c>
      <c r="B424" s="6" t="s">
        <v>13</v>
      </c>
      <c r="C424" s="6">
        <v>7569</v>
      </c>
      <c r="D424" s="6">
        <v>5029</v>
      </c>
      <c r="E424" s="6">
        <v>66.400000000000006</v>
      </c>
      <c r="F424" s="6">
        <v>4093</v>
      </c>
      <c r="G424" s="6">
        <v>54.1</v>
      </c>
      <c r="H424" s="6">
        <v>74.900000000000006</v>
      </c>
      <c r="I424" s="6">
        <v>63.3</v>
      </c>
      <c r="J424" s="6" t="s">
        <v>138</v>
      </c>
      <c r="K424" s="6" t="s">
        <v>106</v>
      </c>
      <c r="M424" s="9">
        <f t="shared" si="6"/>
        <v>0.66442066323160254</v>
      </c>
    </row>
    <row r="425" spans="1:13" x14ac:dyDescent="0.35">
      <c r="A425" s="6" t="s">
        <v>137</v>
      </c>
      <c r="B425" s="6" t="s">
        <v>14</v>
      </c>
      <c r="C425" s="6">
        <v>7205</v>
      </c>
      <c r="D425" s="6">
        <v>5672</v>
      </c>
      <c r="E425" s="6">
        <v>78.7</v>
      </c>
      <c r="F425" s="6">
        <v>5006</v>
      </c>
      <c r="G425" s="6">
        <v>69.5</v>
      </c>
      <c r="H425" s="6">
        <v>83.2</v>
      </c>
      <c r="I425" s="6">
        <v>75.599999999999994</v>
      </c>
      <c r="J425" s="6" t="s">
        <v>138</v>
      </c>
      <c r="K425" s="6" t="s">
        <v>106</v>
      </c>
      <c r="M425" s="9">
        <f t="shared" si="6"/>
        <v>0.78723108952116583</v>
      </c>
    </row>
    <row r="426" spans="1:13" x14ac:dyDescent="0.35">
      <c r="A426" s="6" t="s">
        <v>137</v>
      </c>
      <c r="B426" s="6" t="s">
        <v>15</v>
      </c>
      <c r="C426" s="6">
        <v>5568</v>
      </c>
      <c r="D426" s="6">
        <v>4939</v>
      </c>
      <c r="E426" s="6">
        <v>88.7</v>
      </c>
      <c r="F426" s="6">
        <v>4776</v>
      </c>
      <c r="G426" s="6">
        <v>85.8</v>
      </c>
      <c r="H426" s="6">
        <v>92</v>
      </c>
      <c r="I426" s="6">
        <v>88.4</v>
      </c>
      <c r="J426" s="6" t="s">
        <v>138</v>
      </c>
      <c r="K426" s="6" t="s">
        <v>106</v>
      </c>
      <c r="M426" s="9">
        <f t="shared" si="6"/>
        <v>0.88703304597701149</v>
      </c>
    </row>
    <row r="427" spans="1:13" x14ac:dyDescent="0.35">
      <c r="A427" s="6" t="s">
        <v>137</v>
      </c>
      <c r="B427" s="6" t="s">
        <v>16</v>
      </c>
      <c r="C427" s="6">
        <v>2937</v>
      </c>
      <c r="D427" s="6">
        <v>2757</v>
      </c>
      <c r="E427" s="6">
        <v>93.9</v>
      </c>
      <c r="F427" s="6">
        <v>2709</v>
      </c>
      <c r="G427" s="6">
        <v>92.2</v>
      </c>
      <c r="H427" s="6">
        <v>92.4</v>
      </c>
      <c r="I427" s="6">
        <v>90.6</v>
      </c>
      <c r="J427" s="6" t="s">
        <v>138</v>
      </c>
      <c r="K427" s="6" t="s">
        <v>106</v>
      </c>
      <c r="M427" s="9">
        <f t="shared" si="6"/>
        <v>0.93871297242083762</v>
      </c>
    </row>
    <row r="428" spans="1:13" x14ac:dyDescent="0.35">
      <c r="A428" s="6" t="s">
        <v>137</v>
      </c>
      <c r="B428" s="6" t="s">
        <v>318</v>
      </c>
      <c r="C428" s="6">
        <v>30125</v>
      </c>
      <c r="D428" s="6">
        <v>20367</v>
      </c>
      <c r="E428" s="6">
        <v>67.599999999999994</v>
      </c>
      <c r="F428" s="6">
        <v>18175</v>
      </c>
      <c r="G428" s="6">
        <v>60.3</v>
      </c>
      <c r="H428" s="6">
        <v>70.8</v>
      </c>
      <c r="I428" s="6">
        <v>62.9</v>
      </c>
      <c r="J428" s="6" t="s">
        <v>138</v>
      </c>
      <c r="K428" s="6" t="s">
        <v>106</v>
      </c>
      <c r="M428" s="9">
        <f t="shared" si="6"/>
        <v>0.67608298755186724</v>
      </c>
    </row>
    <row r="429" spans="1:13" x14ac:dyDescent="0.35">
      <c r="A429" s="6" t="s">
        <v>139</v>
      </c>
      <c r="B429" s="6" t="s">
        <v>10</v>
      </c>
      <c r="C429" s="6">
        <v>725</v>
      </c>
      <c r="D429" s="6">
        <v>415</v>
      </c>
      <c r="E429" s="6">
        <v>57.2</v>
      </c>
      <c r="F429" s="6">
        <v>330</v>
      </c>
      <c r="G429" s="6">
        <v>45.5</v>
      </c>
      <c r="H429" s="6">
        <v>76.3</v>
      </c>
      <c r="I429" s="6">
        <v>64.5</v>
      </c>
      <c r="J429" s="6" t="s">
        <v>140</v>
      </c>
      <c r="K429" s="6" t="s">
        <v>106</v>
      </c>
      <c r="M429" s="9">
        <f t="shared" si="6"/>
        <v>0.57241379310344831</v>
      </c>
    </row>
    <row r="430" spans="1:13" x14ac:dyDescent="0.35">
      <c r="A430" s="6" t="s">
        <v>139</v>
      </c>
      <c r="B430" s="6" t="s">
        <v>317</v>
      </c>
      <c r="C430" s="6">
        <v>6696</v>
      </c>
      <c r="D430" s="6">
        <v>4847</v>
      </c>
      <c r="E430" s="6">
        <v>72.400000000000006</v>
      </c>
      <c r="F430" s="6">
        <v>4228</v>
      </c>
      <c r="G430" s="6">
        <v>63.1</v>
      </c>
      <c r="H430" s="6">
        <v>83.2</v>
      </c>
      <c r="I430" s="6">
        <v>74</v>
      </c>
      <c r="J430" s="6" t="s">
        <v>140</v>
      </c>
      <c r="K430" s="6" t="s">
        <v>106</v>
      </c>
      <c r="M430" s="9">
        <f t="shared" si="6"/>
        <v>0.72386499402628435</v>
      </c>
    </row>
    <row r="431" spans="1:13" x14ac:dyDescent="0.35">
      <c r="A431" s="6" t="s">
        <v>139</v>
      </c>
      <c r="B431" s="6" t="s">
        <v>13</v>
      </c>
      <c r="C431" s="6">
        <v>1797</v>
      </c>
      <c r="D431" s="6">
        <v>1112</v>
      </c>
      <c r="E431" s="6">
        <v>61.9</v>
      </c>
      <c r="F431" s="6">
        <v>888</v>
      </c>
      <c r="G431" s="6">
        <v>49.4</v>
      </c>
      <c r="H431" s="6">
        <v>74.900000000000006</v>
      </c>
      <c r="I431" s="6">
        <v>63.3</v>
      </c>
      <c r="J431" s="6" t="s">
        <v>140</v>
      </c>
      <c r="K431" s="6" t="s">
        <v>106</v>
      </c>
      <c r="M431" s="9">
        <f t="shared" si="6"/>
        <v>0.6188091263216472</v>
      </c>
    </row>
    <row r="432" spans="1:13" x14ac:dyDescent="0.35">
      <c r="A432" s="6" t="s">
        <v>139</v>
      </c>
      <c r="B432" s="6" t="s">
        <v>14</v>
      </c>
      <c r="C432" s="6">
        <v>2038</v>
      </c>
      <c r="D432" s="6">
        <v>1481</v>
      </c>
      <c r="E432" s="6">
        <v>72.7</v>
      </c>
      <c r="F432" s="6">
        <v>1255</v>
      </c>
      <c r="G432" s="6">
        <v>61.6</v>
      </c>
      <c r="H432" s="6">
        <v>83.2</v>
      </c>
      <c r="I432" s="6">
        <v>75.599999999999994</v>
      </c>
      <c r="J432" s="6" t="s">
        <v>140</v>
      </c>
      <c r="K432" s="6" t="s">
        <v>106</v>
      </c>
      <c r="M432" s="9">
        <f t="shared" si="6"/>
        <v>0.72669283611383706</v>
      </c>
    </row>
    <row r="433" spans="1:13" x14ac:dyDescent="0.35">
      <c r="A433" s="6" t="s">
        <v>139</v>
      </c>
      <c r="B433" s="6" t="s">
        <v>15</v>
      </c>
      <c r="C433" s="6">
        <v>1527</v>
      </c>
      <c r="D433" s="6">
        <v>1303</v>
      </c>
      <c r="E433" s="6">
        <v>85.3</v>
      </c>
      <c r="F433" s="6">
        <v>1240</v>
      </c>
      <c r="G433" s="6">
        <v>81.2</v>
      </c>
      <c r="H433" s="6">
        <v>92</v>
      </c>
      <c r="I433" s="6">
        <v>88.4</v>
      </c>
      <c r="J433" s="6" t="s">
        <v>140</v>
      </c>
      <c r="K433" s="6" t="s">
        <v>106</v>
      </c>
      <c r="M433" s="9">
        <f t="shared" si="6"/>
        <v>0.85330713817943682</v>
      </c>
    </row>
    <row r="434" spans="1:13" x14ac:dyDescent="0.35">
      <c r="A434" s="6" t="s">
        <v>139</v>
      </c>
      <c r="B434" s="6" t="s">
        <v>16</v>
      </c>
      <c r="C434" s="6">
        <v>609</v>
      </c>
      <c r="D434" s="6">
        <v>521</v>
      </c>
      <c r="E434" s="6">
        <v>85.6</v>
      </c>
      <c r="F434" s="6">
        <v>506</v>
      </c>
      <c r="G434" s="6">
        <v>83.1</v>
      </c>
      <c r="H434" s="6">
        <v>92.4</v>
      </c>
      <c r="I434" s="6">
        <v>90.6</v>
      </c>
      <c r="J434" s="6" t="s">
        <v>140</v>
      </c>
      <c r="K434" s="6" t="s">
        <v>106</v>
      </c>
      <c r="M434" s="9">
        <f t="shared" si="6"/>
        <v>0.85550082101806235</v>
      </c>
    </row>
    <row r="435" spans="1:13" x14ac:dyDescent="0.35">
      <c r="A435" s="6" t="s">
        <v>139</v>
      </c>
      <c r="B435" s="6" t="s">
        <v>318</v>
      </c>
      <c r="C435" s="6">
        <v>7797</v>
      </c>
      <c r="D435" s="6">
        <v>4847</v>
      </c>
      <c r="E435" s="6">
        <v>62.2</v>
      </c>
      <c r="F435" s="6">
        <v>4228</v>
      </c>
      <c r="G435" s="6">
        <v>54.2</v>
      </c>
      <c r="H435" s="6">
        <v>70.8</v>
      </c>
      <c r="I435" s="6">
        <v>62.9</v>
      </c>
      <c r="J435" s="6" t="s">
        <v>140</v>
      </c>
      <c r="K435" s="6" t="s">
        <v>106</v>
      </c>
      <c r="M435" s="9">
        <f t="shared" si="6"/>
        <v>0.62164935231499296</v>
      </c>
    </row>
    <row r="436" spans="1:13" x14ac:dyDescent="0.35">
      <c r="A436" s="6" t="s">
        <v>141</v>
      </c>
      <c r="B436" s="6" t="s">
        <v>10</v>
      </c>
      <c r="C436" s="6">
        <v>211</v>
      </c>
      <c r="D436" s="6">
        <v>126</v>
      </c>
      <c r="E436" s="6">
        <v>59.6</v>
      </c>
      <c r="F436" s="6">
        <v>107</v>
      </c>
      <c r="G436" s="6">
        <v>50.6</v>
      </c>
      <c r="H436" s="6">
        <v>76.3</v>
      </c>
      <c r="I436" s="6">
        <v>64.5</v>
      </c>
      <c r="J436" s="6" t="s">
        <v>142</v>
      </c>
      <c r="K436" s="6" t="s">
        <v>106</v>
      </c>
      <c r="M436" s="9">
        <f t="shared" si="6"/>
        <v>0.59715639810426535</v>
      </c>
    </row>
    <row r="437" spans="1:13" x14ac:dyDescent="0.35">
      <c r="A437" s="6" t="s">
        <v>141</v>
      </c>
      <c r="B437" s="6" t="s">
        <v>317</v>
      </c>
      <c r="C437" s="6">
        <v>2078</v>
      </c>
      <c r="D437" s="6">
        <v>1519</v>
      </c>
      <c r="E437" s="6">
        <v>73.099999999999994</v>
      </c>
      <c r="F437" s="6">
        <v>1363</v>
      </c>
      <c r="G437" s="6">
        <v>65.599999999999994</v>
      </c>
      <c r="H437" s="6">
        <v>83.2</v>
      </c>
      <c r="I437" s="6">
        <v>74</v>
      </c>
      <c r="J437" s="6" t="s">
        <v>142</v>
      </c>
      <c r="K437" s="6" t="s">
        <v>106</v>
      </c>
      <c r="M437" s="9">
        <f t="shared" si="6"/>
        <v>0.73099133782483161</v>
      </c>
    </row>
    <row r="438" spans="1:13" x14ac:dyDescent="0.35">
      <c r="A438" s="6" t="s">
        <v>141</v>
      </c>
      <c r="B438" s="6" t="s">
        <v>13</v>
      </c>
      <c r="C438" s="6">
        <v>497</v>
      </c>
      <c r="D438" s="6">
        <v>323</v>
      </c>
      <c r="E438" s="6">
        <v>65</v>
      </c>
      <c r="F438" s="6">
        <v>262</v>
      </c>
      <c r="G438" s="6">
        <v>52.7</v>
      </c>
      <c r="H438" s="6">
        <v>74.900000000000006</v>
      </c>
      <c r="I438" s="6">
        <v>63.3</v>
      </c>
      <c r="J438" s="6" t="s">
        <v>142</v>
      </c>
      <c r="K438" s="6" t="s">
        <v>106</v>
      </c>
      <c r="M438" s="9">
        <f t="shared" si="6"/>
        <v>0.64989939637826966</v>
      </c>
    </row>
    <row r="439" spans="1:13" x14ac:dyDescent="0.35">
      <c r="A439" s="6" t="s">
        <v>141</v>
      </c>
      <c r="B439" s="6" t="s">
        <v>14</v>
      </c>
      <c r="C439" s="6">
        <v>582</v>
      </c>
      <c r="D439" s="6">
        <v>406</v>
      </c>
      <c r="E439" s="6">
        <v>69.7</v>
      </c>
      <c r="F439" s="6">
        <v>363</v>
      </c>
      <c r="G439" s="6">
        <v>62.3</v>
      </c>
      <c r="H439" s="6">
        <v>83.2</v>
      </c>
      <c r="I439" s="6">
        <v>75.599999999999994</v>
      </c>
      <c r="J439" s="6" t="s">
        <v>142</v>
      </c>
      <c r="K439" s="6" t="s">
        <v>106</v>
      </c>
      <c r="M439" s="9">
        <f t="shared" si="6"/>
        <v>0.69759450171821302</v>
      </c>
    </row>
    <row r="440" spans="1:13" x14ac:dyDescent="0.35">
      <c r="A440" s="6" t="s">
        <v>141</v>
      </c>
      <c r="B440" s="6" t="s">
        <v>15</v>
      </c>
      <c r="C440" s="6">
        <v>504</v>
      </c>
      <c r="D440" s="6">
        <v>411</v>
      </c>
      <c r="E440" s="6">
        <v>81.5</v>
      </c>
      <c r="F440" s="6">
        <v>386</v>
      </c>
      <c r="G440" s="6">
        <v>76.5</v>
      </c>
      <c r="H440" s="6">
        <v>92</v>
      </c>
      <c r="I440" s="6">
        <v>88.4</v>
      </c>
      <c r="J440" s="6" t="s">
        <v>142</v>
      </c>
      <c r="K440" s="6" t="s">
        <v>106</v>
      </c>
      <c r="M440" s="9">
        <f t="shared" si="6"/>
        <v>0.81547619047619047</v>
      </c>
    </row>
    <row r="441" spans="1:13" x14ac:dyDescent="0.35">
      <c r="A441" s="6" t="s">
        <v>141</v>
      </c>
      <c r="B441" s="6" t="s">
        <v>16</v>
      </c>
      <c r="C441" s="6">
        <v>283</v>
      </c>
      <c r="D441" s="6">
        <v>247</v>
      </c>
      <c r="E441" s="6">
        <v>87.1</v>
      </c>
      <c r="F441" s="6">
        <v>242</v>
      </c>
      <c r="G441" s="6">
        <v>85.4</v>
      </c>
      <c r="H441" s="6">
        <v>92.4</v>
      </c>
      <c r="I441" s="6">
        <v>90.6</v>
      </c>
      <c r="J441" s="6" t="s">
        <v>142</v>
      </c>
      <c r="K441" s="6" t="s">
        <v>106</v>
      </c>
      <c r="M441" s="9">
        <f t="shared" si="6"/>
        <v>0.87279151943462896</v>
      </c>
    </row>
    <row r="442" spans="1:13" x14ac:dyDescent="0.35">
      <c r="A442" s="6" t="s">
        <v>141</v>
      </c>
      <c r="B442" s="6" t="s">
        <v>318</v>
      </c>
      <c r="C442" s="6">
        <v>2351</v>
      </c>
      <c r="D442" s="6">
        <v>1519</v>
      </c>
      <c r="E442" s="6">
        <v>64.599999999999994</v>
      </c>
      <c r="F442" s="6">
        <v>1363</v>
      </c>
      <c r="G442" s="6">
        <v>58</v>
      </c>
      <c r="H442" s="6">
        <v>70.8</v>
      </c>
      <c r="I442" s="6">
        <v>62.9</v>
      </c>
      <c r="J442" s="6" t="s">
        <v>142</v>
      </c>
      <c r="K442" s="6" t="s">
        <v>106</v>
      </c>
      <c r="M442" s="9">
        <f t="shared" si="6"/>
        <v>0.6461080391322841</v>
      </c>
    </row>
    <row r="443" spans="1:13" x14ac:dyDescent="0.35">
      <c r="A443" s="6" t="s">
        <v>143</v>
      </c>
      <c r="B443" s="6" t="s">
        <v>10</v>
      </c>
      <c r="C443" s="6">
        <v>818</v>
      </c>
      <c r="D443" s="6">
        <v>499</v>
      </c>
      <c r="E443" s="6">
        <v>61</v>
      </c>
      <c r="F443" s="6">
        <v>423</v>
      </c>
      <c r="G443" s="6">
        <v>51.7</v>
      </c>
      <c r="H443" s="6">
        <v>76.3</v>
      </c>
      <c r="I443" s="6">
        <v>64.5</v>
      </c>
      <c r="J443" s="6" t="s">
        <v>144</v>
      </c>
      <c r="K443" s="6" t="s">
        <v>106</v>
      </c>
      <c r="M443" s="9">
        <f t="shared" si="6"/>
        <v>0.61002444987775062</v>
      </c>
    </row>
    <row r="444" spans="1:13" x14ac:dyDescent="0.35">
      <c r="A444" s="6" t="s">
        <v>143</v>
      </c>
      <c r="B444" s="6" t="s">
        <v>317</v>
      </c>
      <c r="C444" s="6">
        <v>7364</v>
      </c>
      <c r="D444" s="6">
        <v>5521</v>
      </c>
      <c r="E444" s="6">
        <v>75</v>
      </c>
      <c r="F444" s="6">
        <v>4896</v>
      </c>
      <c r="G444" s="6">
        <v>66.5</v>
      </c>
      <c r="H444" s="6">
        <v>83.2</v>
      </c>
      <c r="I444" s="6">
        <v>74</v>
      </c>
      <c r="J444" s="6" t="s">
        <v>144</v>
      </c>
      <c r="K444" s="6" t="s">
        <v>106</v>
      </c>
      <c r="M444" s="9">
        <f t="shared" si="6"/>
        <v>0.74972840847365563</v>
      </c>
    </row>
    <row r="445" spans="1:13" x14ac:dyDescent="0.35">
      <c r="A445" s="6" t="s">
        <v>143</v>
      </c>
      <c r="B445" s="6" t="s">
        <v>13</v>
      </c>
      <c r="C445" s="6">
        <v>1831</v>
      </c>
      <c r="D445" s="6">
        <v>1113</v>
      </c>
      <c r="E445" s="6">
        <v>60.8</v>
      </c>
      <c r="F445" s="6">
        <v>877</v>
      </c>
      <c r="G445" s="6">
        <v>47.9</v>
      </c>
      <c r="H445" s="6">
        <v>74.900000000000006</v>
      </c>
      <c r="I445" s="6">
        <v>63.3</v>
      </c>
      <c r="J445" s="6" t="s">
        <v>144</v>
      </c>
      <c r="K445" s="6" t="s">
        <v>106</v>
      </c>
      <c r="M445" s="9">
        <f t="shared" si="6"/>
        <v>0.60786455488803937</v>
      </c>
    </row>
    <row r="446" spans="1:13" x14ac:dyDescent="0.35">
      <c r="A446" s="6" t="s">
        <v>143</v>
      </c>
      <c r="B446" s="6" t="s">
        <v>14</v>
      </c>
      <c r="C446" s="6">
        <v>2121</v>
      </c>
      <c r="D446" s="6">
        <v>1554</v>
      </c>
      <c r="E446" s="6">
        <v>73.3</v>
      </c>
      <c r="F446" s="6">
        <v>1354</v>
      </c>
      <c r="G446" s="6">
        <v>63.8</v>
      </c>
      <c r="H446" s="6">
        <v>83.2</v>
      </c>
      <c r="I446" s="6">
        <v>75.599999999999994</v>
      </c>
      <c r="J446" s="6" t="s">
        <v>144</v>
      </c>
      <c r="K446" s="6" t="s">
        <v>106</v>
      </c>
      <c r="M446" s="9">
        <f t="shared" si="6"/>
        <v>0.73267326732673266</v>
      </c>
    </row>
    <row r="447" spans="1:13" x14ac:dyDescent="0.35">
      <c r="A447" s="6" t="s">
        <v>143</v>
      </c>
      <c r="B447" s="6" t="s">
        <v>15</v>
      </c>
      <c r="C447" s="6">
        <v>1767</v>
      </c>
      <c r="D447" s="6">
        <v>1581</v>
      </c>
      <c r="E447" s="6">
        <v>89.5</v>
      </c>
      <c r="F447" s="6">
        <v>1498</v>
      </c>
      <c r="G447" s="6">
        <v>84.8</v>
      </c>
      <c r="H447" s="6">
        <v>92</v>
      </c>
      <c r="I447" s="6">
        <v>88.4</v>
      </c>
      <c r="J447" s="6" t="s">
        <v>144</v>
      </c>
      <c r="K447" s="6" t="s">
        <v>106</v>
      </c>
      <c r="M447" s="9">
        <f t="shared" si="6"/>
        <v>0.89473684210526316</v>
      </c>
    </row>
    <row r="448" spans="1:13" x14ac:dyDescent="0.35">
      <c r="A448" s="6" t="s">
        <v>143</v>
      </c>
      <c r="B448" s="6" t="s">
        <v>16</v>
      </c>
      <c r="C448" s="6">
        <v>827</v>
      </c>
      <c r="D448" s="6">
        <v>756</v>
      </c>
      <c r="E448" s="6">
        <v>91.4</v>
      </c>
      <c r="F448" s="6">
        <v>733</v>
      </c>
      <c r="G448" s="6">
        <v>88.6</v>
      </c>
      <c r="H448" s="6">
        <v>92.4</v>
      </c>
      <c r="I448" s="6">
        <v>90.6</v>
      </c>
      <c r="J448" s="6" t="s">
        <v>144</v>
      </c>
      <c r="K448" s="6" t="s">
        <v>106</v>
      </c>
      <c r="M448" s="9">
        <f t="shared" si="6"/>
        <v>0.91414752116082221</v>
      </c>
    </row>
    <row r="449" spans="1:13" x14ac:dyDescent="0.35">
      <c r="A449" s="6" t="s">
        <v>143</v>
      </c>
      <c r="B449" s="6" t="s">
        <v>318</v>
      </c>
      <c r="C449" s="6">
        <v>8426</v>
      </c>
      <c r="D449" s="6">
        <v>5521</v>
      </c>
      <c r="E449" s="6">
        <v>65.5</v>
      </c>
      <c r="F449" s="6">
        <v>4896</v>
      </c>
      <c r="G449" s="6">
        <v>58.1</v>
      </c>
      <c r="H449" s="6">
        <v>70.8</v>
      </c>
      <c r="I449" s="6">
        <v>62.9</v>
      </c>
      <c r="J449" s="6" t="s">
        <v>144</v>
      </c>
      <c r="K449" s="6" t="s">
        <v>106</v>
      </c>
      <c r="M449" s="9">
        <f t="shared" si="6"/>
        <v>0.65523380014241628</v>
      </c>
    </row>
    <row r="450" spans="1:13" x14ac:dyDescent="0.35">
      <c r="A450" s="6" t="s">
        <v>145</v>
      </c>
      <c r="B450" s="6" t="s">
        <v>10</v>
      </c>
      <c r="C450" s="6">
        <v>548</v>
      </c>
      <c r="D450" s="6">
        <v>351</v>
      </c>
      <c r="E450" s="6">
        <v>64</v>
      </c>
      <c r="F450" s="6">
        <v>291</v>
      </c>
      <c r="G450" s="6">
        <v>53.1</v>
      </c>
      <c r="H450" s="6">
        <v>76.3</v>
      </c>
      <c r="I450" s="6">
        <v>64.5</v>
      </c>
      <c r="J450" s="6" t="s">
        <v>146</v>
      </c>
      <c r="K450" s="6" t="s">
        <v>106</v>
      </c>
      <c r="M450" s="9">
        <f t="shared" si="6"/>
        <v>0.64051094890510951</v>
      </c>
    </row>
    <row r="451" spans="1:13" x14ac:dyDescent="0.35">
      <c r="A451" s="6" t="s">
        <v>145</v>
      </c>
      <c r="B451" s="6" t="s">
        <v>317</v>
      </c>
      <c r="C451" s="6">
        <v>4184</v>
      </c>
      <c r="D451" s="6">
        <v>3034</v>
      </c>
      <c r="E451" s="6">
        <v>72.5</v>
      </c>
      <c r="F451" s="6">
        <v>2611</v>
      </c>
      <c r="G451" s="6">
        <v>62.4</v>
      </c>
      <c r="H451" s="6">
        <v>83.2</v>
      </c>
      <c r="I451" s="6">
        <v>74</v>
      </c>
      <c r="J451" s="6" t="s">
        <v>146</v>
      </c>
      <c r="K451" s="6" t="s">
        <v>106</v>
      </c>
      <c r="M451" s="9">
        <f t="shared" ref="M451:M514" si="7">D451/C451</f>
        <v>0.7251434034416826</v>
      </c>
    </row>
    <row r="452" spans="1:13" x14ac:dyDescent="0.35">
      <c r="A452" s="6" t="s">
        <v>145</v>
      </c>
      <c r="B452" s="6" t="s">
        <v>13</v>
      </c>
      <c r="C452" s="6">
        <v>1229</v>
      </c>
      <c r="D452" s="6">
        <v>726</v>
      </c>
      <c r="E452" s="6">
        <v>59.1</v>
      </c>
      <c r="F452" s="6">
        <v>537</v>
      </c>
      <c r="G452" s="6">
        <v>43.7</v>
      </c>
      <c r="H452" s="6">
        <v>74.900000000000006</v>
      </c>
      <c r="I452" s="6">
        <v>63.3</v>
      </c>
      <c r="J452" s="6" t="s">
        <v>146</v>
      </c>
      <c r="K452" s="6" t="s">
        <v>106</v>
      </c>
      <c r="M452" s="9">
        <f t="shared" si="7"/>
        <v>0.59072416598860866</v>
      </c>
    </row>
    <row r="453" spans="1:13" x14ac:dyDescent="0.35">
      <c r="A453" s="6" t="s">
        <v>145</v>
      </c>
      <c r="B453" s="6" t="s">
        <v>14</v>
      </c>
      <c r="C453" s="6">
        <v>1260</v>
      </c>
      <c r="D453" s="6">
        <v>942</v>
      </c>
      <c r="E453" s="6">
        <v>74.8</v>
      </c>
      <c r="F453" s="6">
        <v>820</v>
      </c>
      <c r="G453" s="6">
        <v>65.099999999999994</v>
      </c>
      <c r="H453" s="6">
        <v>83.2</v>
      </c>
      <c r="I453" s="6">
        <v>75.599999999999994</v>
      </c>
      <c r="J453" s="6" t="s">
        <v>146</v>
      </c>
      <c r="K453" s="6" t="s">
        <v>106</v>
      </c>
      <c r="M453" s="9">
        <f t="shared" si="7"/>
        <v>0.74761904761904763</v>
      </c>
    </row>
    <row r="454" spans="1:13" x14ac:dyDescent="0.35">
      <c r="A454" s="6" t="s">
        <v>145</v>
      </c>
      <c r="B454" s="6" t="s">
        <v>15</v>
      </c>
      <c r="C454" s="6">
        <v>772</v>
      </c>
      <c r="D454" s="6">
        <v>669</v>
      </c>
      <c r="E454" s="6">
        <v>86.6</v>
      </c>
      <c r="F454" s="6">
        <v>632</v>
      </c>
      <c r="G454" s="6">
        <v>81.8</v>
      </c>
      <c r="H454" s="6">
        <v>92</v>
      </c>
      <c r="I454" s="6">
        <v>88.4</v>
      </c>
      <c r="J454" s="6" t="s">
        <v>146</v>
      </c>
      <c r="K454" s="6" t="s">
        <v>106</v>
      </c>
      <c r="M454" s="9">
        <f t="shared" si="7"/>
        <v>0.86658031088082899</v>
      </c>
    </row>
    <row r="455" spans="1:13" x14ac:dyDescent="0.35">
      <c r="A455" s="6" t="s">
        <v>145</v>
      </c>
      <c r="B455" s="6" t="s">
        <v>16</v>
      </c>
      <c r="C455" s="6">
        <v>374</v>
      </c>
      <c r="D455" s="6">
        <v>332</v>
      </c>
      <c r="E455" s="6">
        <v>88.7</v>
      </c>
      <c r="F455" s="6">
        <v>324</v>
      </c>
      <c r="G455" s="6">
        <v>86.6</v>
      </c>
      <c r="H455" s="6">
        <v>92.4</v>
      </c>
      <c r="I455" s="6">
        <v>90.6</v>
      </c>
      <c r="J455" s="6" t="s">
        <v>146</v>
      </c>
      <c r="K455" s="6" t="s">
        <v>106</v>
      </c>
      <c r="M455" s="9">
        <f t="shared" si="7"/>
        <v>0.88770053475935828</v>
      </c>
    </row>
    <row r="456" spans="1:13" x14ac:dyDescent="0.35">
      <c r="A456" s="6" t="s">
        <v>145</v>
      </c>
      <c r="B456" s="6" t="s">
        <v>318</v>
      </c>
      <c r="C456" s="6">
        <v>4860</v>
      </c>
      <c r="D456" s="6">
        <v>3034</v>
      </c>
      <c r="E456" s="6">
        <v>62.4</v>
      </c>
      <c r="F456" s="6">
        <v>2611</v>
      </c>
      <c r="G456" s="6">
        <v>53.7</v>
      </c>
      <c r="H456" s="6">
        <v>70.8</v>
      </c>
      <c r="I456" s="6">
        <v>62.9</v>
      </c>
      <c r="J456" s="6" t="s">
        <v>146</v>
      </c>
      <c r="K456" s="6" t="s">
        <v>106</v>
      </c>
      <c r="M456" s="9">
        <f t="shared" si="7"/>
        <v>0.62427983539094645</v>
      </c>
    </row>
    <row r="457" spans="1:13" x14ac:dyDescent="0.35">
      <c r="A457" s="6" t="s">
        <v>147</v>
      </c>
      <c r="B457" s="6" t="s">
        <v>10</v>
      </c>
      <c r="C457" s="6">
        <v>1253</v>
      </c>
      <c r="D457" s="6">
        <v>848</v>
      </c>
      <c r="E457" s="6">
        <v>67.7</v>
      </c>
      <c r="F457" s="6">
        <v>698</v>
      </c>
      <c r="G457" s="6">
        <v>55.7</v>
      </c>
      <c r="H457" s="6">
        <v>76.3</v>
      </c>
      <c r="I457" s="6">
        <v>64.5</v>
      </c>
      <c r="J457" s="6" t="s">
        <v>148</v>
      </c>
      <c r="K457" s="6" t="s">
        <v>106</v>
      </c>
      <c r="M457" s="9">
        <f t="shared" si="7"/>
        <v>0.67677573822825221</v>
      </c>
    </row>
    <row r="458" spans="1:13" x14ac:dyDescent="0.35">
      <c r="A458" s="6" t="s">
        <v>147</v>
      </c>
      <c r="B458" s="6" t="s">
        <v>317</v>
      </c>
      <c r="C458" s="6">
        <v>10015</v>
      </c>
      <c r="D458" s="6">
        <v>7725</v>
      </c>
      <c r="E458" s="6">
        <v>77.099999999999994</v>
      </c>
      <c r="F458" s="6">
        <v>6805</v>
      </c>
      <c r="G458" s="6">
        <v>67.900000000000006</v>
      </c>
      <c r="H458" s="6">
        <v>83.2</v>
      </c>
      <c r="I458" s="6">
        <v>74</v>
      </c>
      <c r="J458" s="6" t="s">
        <v>148</v>
      </c>
      <c r="K458" s="6" t="s">
        <v>106</v>
      </c>
      <c r="M458" s="9">
        <f t="shared" si="7"/>
        <v>0.77134298552171743</v>
      </c>
    </row>
    <row r="459" spans="1:13" x14ac:dyDescent="0.35">
      <c r="A459" s="6" t="s">
        <v>147</v>
      </c>
      <c r="B459" s="6" t="s">
        <v>13</v>
      </c>
      <c r="C459" s="6">
        <v>3184</v>
      </c>
      <c r="D459" s="6">
        <v>2117</v>
      </c>
      <c r="E459" s="6">
        <v>66.5</v>
      </c>
      <c r="F459" s="6">
        <v>1761</v>
      </c>
      <c r="G459" s="6">
        <v>55.3</v>
      </c>
      <c r="H459" s="6">
        <v>74.900000000000006</v>
      </c>
      <c r="I459" s="6">
        <v>63.3</v>
      </c>
      <c r="J459" s="6" t="s">
        <v>148</v>
      </c>
      <c r="K459" s="6" t="s">
        <v>106</v>
      </c>
      <c r="M459" s="9">
        <f t="shared" si="7"/>
        <v>0.66488693467336679</v>
      </c>
    </row>
    <row r="460" spans="1:13" x14ac:dyDescent="0.35">
      <c r="A460" s="6" t="s">
        <v>147</v>
      </c>
      <c r="B460" s="6" t="s">
        <v>14</v>
      </c>
      <c r="C460" s="6">
        <v>2952</v>
      </c>
      <c r="D460" s="6">
        <v>2357</v>
      </c>
      <c r="E460" s="6">
        <v>79.8</v>
      </c>
      <c r="F460" s="6">
        <v>2050</v>
      </c>
      <c r="G460" s="6">
        <v>69.400000000000006</v>
      </c>
      <c r="H460" s="6">
        <v>83.2</v>
      </c>
      <c r="I460" s="6">
        <v>75.599999999999994</v>
      </c>
      <c r="J460" s="6" t="s">
        <v>148</v>
      </c>
      <c r="K460" s="6" t="s">
        <v>106</v>
      </c>
      <c r="M460" s="9">
        <f t="shared" si="7"/>
        <v>0.79844173441734423</v>
      </c>
    </row>
    <row r="461" spans="1:13" x14ac:dyDescent="0.35">
      <c r="A461" s="6" t="s">
        <v>147</v>
      </c>
      <c r="B461" s="6" t="s">
        <v>15</v>
      </c>
      <c r="C461" s="6">
        <v>1855</v>
      </c>
      <c r="D461" s="6">
        <v>1666</v>
      </c>
      <c r="E461" s="6">
        <v>89.8</v>
      </c>
      <c r="F461" s="6">
        <v>1588</v>
      </c>
      <c r="G461" s="6">
        <v>85.6</v>
      </c>
      <c r="H461" s="6">
        <v>92</v>
      </c>
      <c r="I461" s="6">
        <v>88.4</v>
      </c>
      <c r="J461" s="6" t="s">
        <v>148</v>
      </c>
      <c r="K461" s="6" t="s">
        <v>106</v>
      </c>
      <c r="M461" s="9">
        <f t="shared" si="7"/>
        <v>0.89811320754716983</v>
      </c>
    </row>
    <row r="462" spans="1:13" x14ac:dyDescent="0.35">
      <c r="A462" s="6" t="s">
        <v>147</v>
      </c>
      <c r="B462" s="6" t="s">
        <v>16</v>
      </c>
      <c r="C462" s="6">
        <v>771</v>
      </c>
      <c r="D462" s="6">
        <v>696</v>
      </c>
      <c r="E462" s="6">
        <v>90.3</v>
      </c>
      <c r="F462" s="6">
        <v>681</v>
      </c>
      <c r="G462" s="6">
        <v>88.4</v>
      </c>
      <c r="H462" s="6">
        <v>92.4</v>
      </c>
      <c r="I462" s="6">
        <v>90.6</v>
      </c>
      <c r="J462" s="6" t="s">
        <v>148</v>
      </c>
      <c r="K462" s="6" t="s">
        <v>106</v>
      </c>
      <c r="M462" s="9">
        <f t="shared" si="7"/>
        <v>0.90272373540856032</v>
      </c>
    </row>
    <row r="463" spans="1:13" x14ac:dyDescent="0.35">
      <c r="A463" s="6" t="s">
        <v>147</v>
      </c>
      <c r="B463" s="6" t="s">
        <v>318</v>
      </c>
      <c r="C463" s="6">
        <v>11915</v>
      </c>
      <c r="D463" s="6">
        <v>7725</v>
      </c>
      <c r="E463" s="6">
        <v>64.8</v>
      </c>
      <c r="F463" s="6">
        <v>6805</v>
      </c>
      <c r="G463" s="6">
        <v>57.1</v>
      </c>
      <c r="H463" s="6">
        <v>70.8</v>
      </c>
      <c r="I463" s="6">
        <v>62.9</v>
      </c>
      <c r="J463" s="6" t="s">
        <v>148</v>
      </c>
      <c r="K463" s="6" t="s">
        <v>106</v>
      </c>
      <c r="M463" s="9">
        <f t="shared" si="7"/>
        <v>0.64834242551405796</v>
      </c>
    </row>
    <row r="464" spans="1:13" x14ac:dyDescent="0.35">
      <c r="A464" s="6" t="s">
        <v>149</v>
      </c>
      <c r="B464" s="6" t="s">
        <v>10</v>
      </c>
      <c r="C464" s="6">
        <v>515</v>
      </c>
      <c r="D464" s="6">
        <v>336</v>
      </c>
      <c r="E464" s="6">
        <v>65.3</v>
      </c>
      <c r="F464" s="6">
        <v>268</v>
      </c>
      <c r="G464" s="6">
        <v>52.1</v>
      </c>
      <c r="H464" s="6">
        <v>76.3</v>
      </c>
      <c r="I464" s="6">
        <v>64.5</v>
      </c>
      <c r="J464" s="6" t="s">
        <v>150</v>
      </c>
      <c r="K464" s="6" t="s">
        <v>106</v>
      </c>
      <c r="M464" s="9">
        <f t="shared" si="7"/>
        <v>0.65242718446601944</v>
      </c>
    </row>
    <row r="465" spans="1:13" x14ac:dyDescent="0.35">
      <c r="A465" s="6" t="s">
        <v>149</v>
      </c>
      <c r="B465" s="6" t="s">
        <v>317</v>
      </c>
      <c r="C465" s="6">
        <v>5537</v>
      </c>
      <c r="D465" s="6">
        <v>4051</v>
      </c>
      <c r="E465" s="6">
        <v>73.2</v>
      </c>
      <c r="F465" s="6">
        <v>3522</v>
      </c>
      <c r="G465" s="6">
        <v>63.6</v>
      </c>
      <c r="H465" s="6">
        <v>83.2</v>
      </c>
      <c r="I465" s="6">
        <v>74</v>
      </c>
      <c r="J465" s="6" t="s">
        <v>150</v>
      </c>
      <c r="K465" s="6" t="s">
        <v>106</v>
      </c>
      <c r="M465" s="9">
        <f t="shared" si="7"/>
        <v>0.73162362290048766</v>
      </c>
    </row>
    <row r="466" spans="1:13" x14ac:dyDescent="0.35">
      <c r="A466" s="6" t="s">
        <v>149</v>
      </c>
      <c r="B466" s="6" t="s">
        <v>13</v>
      </c>
      <c r="C466" s="6">
        <v>1476</v>
      </c>
      <c r="D466" s="6">
        <v>860</v>
      </c>
      <c r="E466" s="6">
        <v>58.3</v>
      </c>
      <c r="F466" s="6">
        <v>629</v>
      </c>
      <c r="G466" s="6">
        <v>42.6</v>
      </c>
      <c r="H466" s="6">
        <v>74.900000000000006</v>
      </c>
      <c r="I466" s="6">
        <v>63.3</v>
      </c>
      <c r="J466" s="6" t="s">
        <v>150</v>
      </c>
      <c r="K466" s="6" t="s">
        <v>106</v>
      </c>
      <c r="M466" s="9">
        <f t="shared" si="7"/>
        <v>0.58265582655826553</v>
      </c>
    </row>
    <row r="467" spans="1:13" x14ac:dyDescent="0.35">
      <c r="A467" s="6" t="s">
        <v>149</v>
      </c>
      <c r="B467" s="6" t="s">
        <v>14</v>
      </c>
      <c r="C467" s="6">
        <v>1587</v>
      </c>
      <c r="D467" s="6">
        <v>1134</v>
      </c>
      <c r="E467" s="6">
        <v>71.400000000000006</v>
      </c>
      <c r="F467" s="6">
        <v>985</v>
      </c>
      <c r="G467" s="6">
        <v>62.1</v>
      </c>
      <c r="H467" s="6">
        <v>83.2</v>
      </c>
      <c r="I467" s="6">
        <v>75.599999999999994</v>
      </c>
      <c r="J467" s="6" t="s">
        <v>150</v>
      </c>
      <c r="K467" s="6" t="s">
        <v>106</v>
      </c>
      <c r="M467" s="9">
        <f t="shared" si="7"/>
        <v>0.71455576559546319</v>
      </c>
    </row>
    <row r="468" spans="1:13" x14ac:dyDescent="0.35">
      <c r="A468" s="6" t="s">
        <v>149</v>
      </c>
      <c r="B468" s="6" t="s">
        <v>15</v>
      </c>
      <c r="C468" s="6">
        <v>1367</v>
      </c>
      <c r="D468" s="6">
        <v>1161</v>
      </c>
      <c r="E468" s="6">
        <v>84.9</v>
      </c>
      <c r="F468" s="6">
        <v>1100</v>
      </c>
      <c r="G468" s="6">
        <v>80.5</v>
      </c>
      <c r="H468" s="6">
        <v>92</v>
      </c>
      <c r="I468" s="6">
        <v>88.4</v>
      </c>
      <c r="J468" s="6" t="s">
        <v>150</v>
      </c>
      <c r="K468" s="6" t="s">
        <v>106</v>
      </c>
      <c r="M468" s="9">
        <f t="shared" si="7"/>
        <v>0.84930504754937819</v>
      </c>
    </row>
    <row r="469" spans="1:13" x14ac:dyDescent="0.35">
      <c r="A469" s="6" t="s">
        <v>149</v>
      </c>
      <c r="B469" s="6" t="s">
        <v>16</v>
      </c>
      <c r="C469" s="6">
        <v>592</v>
      </c>
      <c r="D469" s="6">
        <v>543</v>
      </c>
      <c r="E469" s="6">
        <v>91.7</v>
      </c>
      <c r="F469" s="6">
        <v>529</v>
      </c>
      <c r="G469" s="6">
        <v>89.3</v>
      </c>
      <c r="H469" s="6">
        <v>92.4</v>
      </c>
      <c r="I469" s="6">
        <v>90.6</v>
      </c>
      <c r="J469" s="6" t="s">
        <v>150</v>
      </c>
      <c r="K469" s="6" t="s">
        <v>106</v>
      </c>
      <c r="M469" s="9">
        <f t="shared" si="7"/>
        <v>0.91722972972972971</v>
      </c>
    </row>
    <row r="470" spans="1:13" x14ac:dyDescent="0.35">
      <c r="A470" s="6" t="s">
        <v>149</v>
      </c>
      <c r="B470" s="6" t="s">
        <v>318</v>
      </c>
      <c r="C470" s="6">
        <v>6388</v>
      </c>
      <c r="D470" s="6">
        <v>4051</v>
      </c>
      <c r="E470" s="6">
        <v>63.4</v>
      </c>
      <c r="F470" s="6">
        <v>3522</v>
      </c>
      <c r="G470" s="6">
        <v>55.1</v>
      </c>
      <c r="H470" s="6">
        <v>70.8</v>
      </c>
      <c r="I470" s="6">
        <v>62.9</v>
      </c>
      <c r="J470" s="6" t="s">
        <v>150</v>
      </c>
      <c r="K470" s="6" t="s">
        <v>106</v>
      </c>
      <c r="M470" s="9">
        <f t="shared" si="7"/>
        <v>0.63415779586725107</v>
      </c>
    </row>
    <row r="471" spans="1:13" x14ac:dyDescent="0.35">
      <c r="A471" s="6" t="s">
        <v>151</v>
      </c>
      <c r="B471" s="6" t="s">
        <v>10</v>
      </c>
      <c r="C471" s="6">
        <v>735</v>
      </c>
      <c r="D471" s="6">
        <v>135</v>
      </c>
      <c r="E471" s="6">
        <v>18.399999999999999</v>
      </c>
      <c r="F471" s="6">
        <v>92</v>
      </c>
      <c r="G471" s="6">
        <v>12.5</v>
      </c>
      <c r="H471" s="6">
        <v>76.3</v>
      </c>
      <c r="I471" s="6">
        <v>64.5</v>
      </c>
      <c r="J471" s="6" t="s">
        <v>152</v>
      </c>
      <c r="K471" s="6" t="s">
        <v>106</v>
      </c>
      <c r="M471" s="9">
        <f t="shared" si="7"/>
        <v>0.18367346938775511</v>
      </c>
    </row>
    <row r="472" spans="1:13" x14ac:dyDescent="0.35">
      <c r="A472" s="6" t="s">
        <v>151</v>
      </c>
      <c r="B472" s="6" t="s">
        <v>317</v>
      </c>
      <c r="C472" s="6">
        <v>4425</v>
      </c>
      <c r="D472" s="6">
        <v>2066</v>
      </c>
      <c r="E472" s="6">
        <v>46.7</v>
      </c>
      <c r="F472" s="6">
        <v>1786</v>
      </c>
      <c r="G472" s="6">
        <v>40.4</v>
      </c>
      <c r="H472" s="6">
        <v>83.2</v>
      </c>
      <c r="I472" s="6">
        <v>74</v>
      </c>
      <c r="J472" s="6" t="s">
        <v>152</v>
      </c>
      <c r="K472" s="6" t="s">
        <v>106</v>
      </c>
      <c r="M472" s="9">
        <f t="shared" si="7"/>
        <v>0.46689265536723162</v>
      </c>
    </row>
    <row r="473" spans="1:13" x14ac:dyDescent="0.35">
      <c r="A473" s="6" t="s">
        <v>151</v>
      </c>
      <c r="B473" s="6" t="s">
        <v>13</v>
      </c>
      <c r="C473" s="6">
        <v>1358</v>
      </c>
      <c r="D473" s="6">
        <v>356</v>
      </c>
      <c r="E473" s="6">
        <v>26.2</v>
      </c>
      <c r="F473" s="6">
        <v>268</v>
      </c>
      <c r="G473" s="6">
        <v>19.7</v>
      </c>
      <c r="H473" s="6">
        <v>74.900000000000006</v>
      </c>
      <c r="I473" s="6">
        <v>63.3</v>
      </c>
      <c r="J473" s="6" t="s">
        <v>152</v>
      </c>
      <c r="K473" s="6" t="s">
        <v>106</v>
      </c>
      <c r="M473" s="9">
        <f t="shared" si="7"/>
        <v>0.26215022091310752</v>
      </c>
    </row>
    <row r="474" spans="1:13" x14ac:dyDescent="0.35">
      <c r="A474" s="6" t="s">
        <v>151</v>
      </c>
      <c r="B474" s="6" t="s">
        <v>14</v>
      </c>
      <c r="C474" s="6">
        <v>1099</v>
      </c>
      <c r="D474" s="6">
        <v>547</v>
      </c>
      <c r="E474" s="6">
        <v>49.8</v>
      </c>
      <c r="F474" s="6">
        <v>440</v>
      </c>
      <c r="G474" s="6">
        <v>40</v>
      </c>
      <c r="H474" s="6">
        <v>83.2</v>
      </c>
      <c r="I474" s="6">
        <v>75.599999999999994</v>
      </c>
      <c r="J474" s="6" t="s">
        <v>152</v>
      </c>
      <c r="K474" s="6" t="s">
        <v>106</v>
      </c>
      <c r="M474" s="9">
        <f t="shared" si="7"/>
        <v>0.49772520473157417</v>
      </c>
    </row>
    <row r="475" spans="1:13" x14ac:dyDescent="0.35">
      <c r="A475" s="6" t="s">
        <v>151</v>
      </c>
      <c r="B475" s="6" t="s">
        <v>15</v>
      </c>
      <c r="C475" s="6">
        <v>799</v>
      </c>
      <c r="D475" s="6">
        <v>638</v>
      </c>
      <c r="E475" s="6">
        <v>79.900000000000006</v>
      </c>
      <c r="F475" s="6">
        <v>606</v>
      </c>
      <c r="G475" s="6">
        <v>75.900000000000006</v>
      </c>
      <c r="H475" s="6">
        <v>92</v>
      </c>
      <c r="I475" s="6">
        <v>88.4</v>
      </c>
      <c r="J475" s="6" t="s">
        <v>152</v>
      </c>
      <c r="K475" s="6" t="s">
        <v>106</v>
      </c>
      <c r="M475" s="9">
        <f t="shared" si="7"/>
        <v>0.79849812265331666</v>
      </c>
    </row>
    <row r="476" spans="1:13" x14ac:dyDescent="0.35">
      <c r="A476" s="6" t="s">
        <v>151</v>
      </c>
      <c r="B476" s="6" t="s">
        <v>16</v>
      </c>
      <c r="C476" s="6">
        <v>434</v>
      </c>
      <c r="D476" s="6">
        <v>380</v>
      </c>
      <c r="E476" s="6">
        <v>87.5</v>
      </c>
      <c r="F476" s="6">
        <v>376</v>
      </c>
      <c r="G476" s="6">
        <v>86.6</v>
      </c>
      <c r="H476" s="6">
        <v>92.4</v>
      </c>
      <c r="I476" s="6">
        <v>90.6</v>
      </c>
      <c r="J476" s="6" t="s">
        <v>152</v>
      </c>
      <c r="K476" s="6" t="s">
        <v>106</v>
      </c>
      <c r="M476" s="9">
        <f t="shared" si="7"/>
        <v>0.87557603686635943</v>
      </c>
    </row>
    <row r="477" spans="1:13" x14ac:dyDescent="0.35">
      <c r="A477" s="6" t="s">
        <v>151</v>
      </c>
      <c r="B477" s="6" t="s">
        <v>318</v>
      </c>
      <c r="C477" s="6">
        <v>5579</v>
      </c>
      <c r="D477" s="6">
        <v>2066</v>
      </c>
      <c r="E477" s="6">
        <v>37</v>
      </c>
      <c r="F477" s="6">
        <v>1786</v>
      </c>
      <c r="G477" s="6">
        <v>32</v>
      </c>
      <c r="H477" s="6">
        <v>70.8</v>
      </c>
      <c r="I477" s="6">
        <v>62.9</v>
      </c>
      <c r="J477" s="6" t="s">
        <v>152</v>
      </c>
      <c r="K477" s="6" t="s">
        <v>106</v>
      </c>
      <c r="M477" s="9">
        <f t="shared" si="7"/>
        <v>0.37031726115791358</v>
      </c>
    </row>
    <row r="478" spans="1:13" x14ac:dyDescent="0.35">
      <c r="A478" s="6" t="s">
        <v>153</v>
      </c>
      <c r="B478" s="6" t="s">
        <v>10</v>
      </c>
      <c r="C478" s="6">
        <v>938</v>
      </c>
      <c r="D478" s="6">
        <v>586</v>
      </c>
      <c r="E478" s="6">
        <v>62.5</v>
      </c>
      <c r="F478" s="6">
        <v>464</v>
      </c>
      <c r="G478" s="6">
        <v>49.5</v>
      </c>
      <c r="H478" s="6">
        <v>76.3</v>
      </c>
      <c r="I478" s="6">
        <v>64.5</v>
      </c>
      <c r="J478" s="6" t="s">
        <v>154</v>
      </c>
      <c r="K478" s="6" t="s">
        <v>106</v>
      </c>
      <c r="M478" s="9">
        <f t="shared" si="7"/>
        <v>0.62473347547974412</v>
      </c>
    </row>
    <row r="479" spans="1:13" x14ac:dyDescent="0.35">
      <c r="A479" s="6" t="s">
        <v>153</v>
      </c>
      <c r="B479" s="6" t="s">
        <v>317</v>
      </c>
      <c r="C479" s="6">
        <v>9025</v>
      </c>
      <c r="D479" s="6">
        <v>6929</v>
      </c>
      <c r="E479" s="6">
        <v>76.8</v>
      </c>
      <c r="F479" s="6">
        <v>6103</v>
      </c>
      <c r="G479" s="6">
        <v>67.599999999999994</v>
      </c>
      <c r="H479" s="6">
        <v>83.2</v>
      </c>
      <c r="I479" s="6">
        <v>74</v>
      </c>
      <c r="J479" s="6" t="s">
        <v>154</v>
      </c>
      <c r="K479" s="6" t="s">
        <v>106</v>
      </c>
      <c r="M479" s="9">
        <f t="shared" si="7"/>
        <v>0.76775623268698057</v>
      </c>
    </row>
    <row r="480" spans="1:13" x14ac:dyDescent="0.35">
      <c r="A480" s="6" t="s">
        <v>153</v>
      </c>
      <c r="B480" s="6" t="s">
        <v>13</v>
      </c>
      <c r="C480" s="6">
        <v>2356</v>
      </c>
      <c r="D480" s="6">
        <v>1481</v>
      </c>
      <c r="E480" s="6">
        <v>62.9</v>
      </c>
      <c r="F480" s="6">
        <v>1166</v>
      </c>
      <c r="G480" s="6">
        <v>49.5</v>
      </c>
      <c r="H480" s="6">
        <v>74.900000000000006</v>
      </c>
      <c r="I480" s="6">
        <v>63.3</v>
      </c>
      <c r="J480" s="6" t="s">
        <v>154</v>
      </c>
      <c r="K480" s="6" t="s">
        <v>106</v>
      </c>
      <c r="M480" s="9">
        <f t="shared" si="7"/>
        <v>0.62860780984719866</v>
      </c>
    </row>
    <row r="481" spans="1:13" x14ac:dyDescent="0.35">
      <c r="A481" s="6" t="s">
        <v>153</v>
      </c>
      <c r="B481" s="6" t="s">
        <v>14</v>
      </c>
      <c r="C481" s="6">
        <v>2622</v>
      </c>
      <c r="D481" s="6">
        <v>2025</v>
      </c>
      <c r="E481" s="6">
        <v>77.2</v>
      </c>
      <c r="F481" s="6">
        <v>1755</v>
      </c>
      <c r="G481" s="6">
        <v>66.900000000000006</v>
      </c>
      <c r="H481" s="6">
        <v>83.2</v>
      </c>
      <c r="I481" s="6">
        <v>75.599999999999994</v>
      </c>
      <c r="J481" s="6" t="s">
        <v>154</v>
      </c>
      <c r="K481" s="6" t="s">
        <v>106</v>
      </c>
      <c r="M481" s="9">
        <f t="shared" si="7"/>
        <v>0.77231121281464532</v>
      </c>
    </row>
    <row r="482" spans="1:13" x14ac:dyDescent="0.35">
      <c r="A482" s="6" t="s">
        <v>153</v>
      </c>
      <c r="B482" s="6" t="s">
        <v>15</v>
      </c>
      <c r="C482" s="6">
        <v>1975</v>
      </c>
      <c r="D482" s="6">
        <v>1755</v>
      </c>
      <c r="E482" s="6">
        <v>88.9</v>
      </c>
      <c r="F482" s="6">
        <v>1679</v>
      </c>
      <c r="G482" s="6">
        <v>85</v>
      </c>
      <c r="H482" s="6">
        <v>92</v>
      </c>
      <c r="I482" s="6">
        <v>88.4</v>
      </c>
      <c r="J482" s="6" t="s">
        <v>154</v>
      </c>
      <c r="K482" s="6" t="s">
        <v>106</v>
      </c>
      <c r="M482" s="9">
        <f t="shared" si="7"/>
        <v>0.88860759493670882</v>
      </c>
    </row>
    <row r="483" spans="1:13" x14ac:dyDescent="0.35">
      <c r="A483" s="6" t="s">
        <v>153</v>
      </c>
      <c r="B483" s="6" t="s">
        <v>16</v>
      </c>
      <c r="C483" s="6">
        <v>1134</v>
      </c>
      <c r="D483" s="6">
        <v>1053</v>
      </c>
      <c r="E483" s="6">
        <v>92.9</v>
      </c>
      <c r="F483" s="6">
        <v>1028</v>
      </c>
      <c r="G483" s="6">
        <v>90.7</v>
      </c>
      <c r="H483" s="6">
        <v>92.4</v>
      </c>
      <c r="I483" s="6">
        <v>90.6</v>
      </c>
      <c r="J483" s="6" t="s">
        <v>154</v>
      </c>
      <c r="K483" s="6" t="s">
        <v>106</v>
      </c>
      <c r="M483" s="9">
        <f t="shared" si="7"/>
        <v>0.9285714285714286</v>
      </c>
    </row>
    <row r="484" spans="1:13" x14ac:dyDescent="0.35">
      <c r="A484" s="6" t="s">
        <v>153</v>
      </c>
      <c r="B484" s="6" t="s">
        <v>318</v>
      </c>
      <c r="C484" s="6">
        <v>10323</v>
      </c>
      <c r="D484" s="6">
        <v>6929</v>
      </c>
      <c r="E484" s="6">
        <v>67.099999999999994</v>
      </c>
      <c r="F484" s="6">
        <v>6103</v>
      </c>
      <c r="G484" s="6">
        <v>59.1</v>
      </c>
      <c r="H484" s="6">
        <v>70.8</v>
      </c>
      <c r="I484" s="6">
        <v>62.9</v>
      </c>
      <c r="J484" s="6" t="s">
        <v>154</v>
      </c>
      <c r="K484" s="6" t="s">
        <v>106</v>
      </c>
      <c r="M484" s="9">
        <f t="shared" si="7"/>
        <v>0.67121960670347769</v>
      </c>
    </row>
    <row r="485" spans="1:13" x14ac:dyDescent="0.35">
      <c r="A485" s="6" t="s">
        <v>155</v>
      </c>
      <c r="B485" s="6" t="s">
        <v>10</v>
      </c>
      <c r="C485" s="6">
        <v>3942</v>
      </c>
      <c r="D485" s="6">
        <v>2080</v>
      </c>
      <c r="E485" s="6">
        <v>52.8</v>
      </c>
      <c r="F485" s="6">
        <v>1302</v>
      </c>
      <c r="G485" s="6">
        <v>33</v>
      </c>
      <c r="H485" s="6">
        <v>76.3</v>
      </c>
      <c r="I485" s="6">
        <v>64.5</v>
      </c>
      <c r="J485" s="6" t="s">
        <v>156</v>
      </c>
      <c r="K485" s="6" t="s">
        <v>106</v>
      </c>
      <c r="M485" s="9">
        <f t="shared" si="7"/>
        <v>0.52765093860984269</v>
      </c>
    </row>
    <row r="486" spans="1:13" x14ac:dyDescent="0.35">
      <c r="A486" s="6" t="s">
        <v>155</v>
      </c>
      <c r="B486" s="6" t="s">
        <v>317</v>
      </c>
      <c r="C486" s="6">
        <v>31122</v>
      </c>
      <c r="D486" s="6">
        <v>17540</v>
      </c>
      <c r="E486" s="6">
        <v>56.4</v>
      </c>
      <c r="F486" s="6">
        <v>12122</v>
      </c>
      <c r="G486" s="6">
        <v>39</v>
      </c>
      <c r="H486" s="6">
        <v>83.2</v>
      </c>
      <c r="I486" s="6">
        <v>74</v>
      </c>
      <c r="J486" s="6" t="s">
        <v>156</v>
      </c>
      <c r="K486" s="6" t="s">
        <v>106</v>
      </c>
      <c r="M486" s="9">
        <f t="shared" si="7"/>
        <v>0.56358845832530047</v>
      </c>
    </row>
    <row r="487" spans="1:13" x14ac:dyDescent="0.35">
      <c r="A487" s="6" t="s">
        <v>155</v>
      </c>
      <c r="B487" s="6" t="s">
        <v>13</v>
      </c>
      <c r="C487" s="6">
        <v>10076</v>
      </c>
      <c r="D487" s="6">
        <v>4594</v>
      </c>
      <c r="E487" s="6">
        <v>45.6</v>
      </c>
      <c r="F487" s="6">
        <v>2933</v>
      </c>
      <c r="G487" s="6">
        <v>29.1</v>
      </c>
      <c r="H487" s="6">
        <v>74.900000000000006</v>
      </c>
      <c r="I487" s="6">
        <v>63.3</v>
      </c>
      <c r="J487" s="6" t="s">
        <v>156</v>
      </c>
      <c r="K487" s="6" t="s">
        <v>106</v>
      </c>
      <c r="M487" s="9">
        <f t="shared" si="7"/>
        <v>0.45593489479952359</v>
      </c>
    </row>
    <row r="488" spans="1:13" x14ac:dyDescent="0.35">
      <c r="A488" s="6" t="s">
        <v>155</v>
      </c>
      <c r="B488" s="6" t="s">
        <v>14</v>
      </c>
      <c r="C488" s="6">
        <v>9478</v>
      </c>
      <c r="D488" s="6">
        <v>5249</v>
      </c>
      <c r="E488" s="6">
        <v>55.4</v>
      </c>
      <c r="F488" s="6">
        <v>3615</v>
      </c>
      <c r="G488" s="6">
        <v>38.1</v>
      </c>
      <c r="H488" s="6">
        <v>83.2</v>
      </c>
      <c r="I488" s="6">
        <v>75.599999999999994</v>
      </c>
      <c r="J488" s="6" t="s">
        <v>156</v>
      </c>
      <c r="K488" s="6" t="s">
        <v>106</v>
      </c>
      <c r="M488" s="9">
        <f t="shared" si="7"/>
        <v>0.55380882042625024</v>
      </c>
    </row>
    <row r="489" spans="1:13" x14ac:dyDescent="0.35">
      <c r="A489" s="6" t="s">
        <v>155</v>
      </c>
      <c r="B489" s="6" t="s">
        <v>15</v>
      </c>
      <c r="C489" s="6">
        <v>5320</v>
      </c>
      <c r="D489" s="6">
        <v>3856</v>
      </c>
      <c r="E489" s="6">
        <v>72.5</v>
      </c>
      <c r="F489" s="6">
        <v>2978</v>
      </c>
      <c r="G489" s="6">
        <v>56</v>
      </c>
      <c r="H489" s="6">
        <v>92</v>
      </c>
      <c r="I489" s="6">
        <v>88.4</v>
      </c>
      <c r="J489" s="6" t="s">
        <v>156</v>
      </c>
      <c r="K489" s="6" t="s">
        <v>106</v>
      </c>
      <c r="M489" s="9">
        <f t="shared" si="7"/>
        <v>0.72481203007518802</v>
      </c>
    </row>
    <row r="490" spans="1:13" x14ac:dyDescent="0.35">
      <c r="A490" s="6" t="s">
        <v>155</v>
      </c>
      <c r="B490" s="6" t="s">
        <v>16</v>
      </c>
      <c r="C490" s="6">
        <v>2307</v>
      </c>
      <c r="D490" s="6">
        <v>1672</v>
      </c>
      <c r="E490" s="6">
        <v>72.5</v>
      </c>
      <c r="F490" s="6">
        <v>1234</v>
      </c>
      <c r="G490" s="6">
        <v>53.5</v>
      </c>
      <c r="H490" s="6">
        <v>92.4</v>
      </c>
      <c r="I490" s="6">
        <v>90.6</v>
      </c>
      <c r="J490" s="6" t="s">
        <v>156</v>
      </c>
      <c r="K490" s="6" t="s">
        <v>106</v>
      </c>
      <c r="M490" s="9">
        <f t="shared" si="7"/>
        <v>0.72475075856090165</v>
      </c>
    </row>
    <row r="491" spans="1:13" x14ac:dyDescent="0.35">
      <c r="A491" s="6" t="s">
        <v>155</v>
      </c>
      <c r="B491" s="6" t="s">
        <v>318</v>
      </c>
      <c r="C491" s="6">
        <v>36740</v>
      </c>
      <c r="D491" s="6">
        <v>17540</v>
      </c>
      <c r="E491" s="6">
        <v>47.7</v>
      </c>
      <c r="F491" s="6">
        <v>12122</v>
      </c>
      <c r="G491" s="6">
        <v>33</v>
      </c>
      <c r="H491" s="6">
        <v>70.8</v>
      </c>
      <c r="I491" s="6">
        <v>62.9</v>
      </c>
      <c r="J491" s="6" t="s">
        <v>156</v>
      </c>
      <c r="K491" s="6" t="s">
        <v>106</v>
      </c>
      <c r="M491" s="9">
        <f t="shared" si="7"/>
        <v>0.47740881872618401</v>
      </c>
    </row>
    <row r="492" spans="1:13" x14ac:dyDescent="0.35">
      <c r="A492" s="6" t="s">
        <v>157</v>
      </c>
      <c r="B492" s="6" t="s">
        <v>10</v>
      </c>
      <c r="C492" s="6">
        <v>3495</v>
      </c>
      <c r="D492" s="6">
        <v>2241</v>
      </c>
      <c r="E492" s="6">
        <v>64.099999999999994</v>
      </c>
      <c r="F492" s="6">
        <v>1812</v>
      </c>
      <c r="G492" s="6">
        <v>51.8</v>
      </c>
      <c r="H492" s="6">
        <v>76.3</v>
      </c>
      <c r="I492" s="6">
        <v>64.5</v>
      </c>
      <c r="J492" s="6" t="s">
        <v>158</v>
      </c>
      <c r="K492" s="6" t="s">
        <v>106</v>
      </c>
      <c r="M492" s="9">
        <f t="shared" si="7"/>
        <v>0.64120171673819748</v>
      </c>
    </row>
    <row r="493" spans="1:13" x14ac:dyDescent="0.35">
      <c r="A493" s="6" t="s">
        <v>157</v>
      </c>
      <c r="B493" s="6" t="s">
        <v>317</v>
      </c>
      <c r="C493" s="6">
        <v>30295</v>
      </c>
      <c r="D493" s="6">
        <v>22083</v>
      </c>
      <c r="E493" s="6">
        <v>72.900000000000006</v>
      </c>
      <c r="F493" s="6">
        <v>19080</v>
      </c>
      <c r="G493" s="6">
        <v>63</v>
      </c>
      <c r="H493" s="6">
        <v>83.2</v>
      </c>
      <c r="I493" s="6">
        <v>74</v>
      </c>
      <c r="J493" s="6" t="s">
        <v>158</v>
      </c>
      <c r="K493" s="6" t="s">
        <v>106</v>
      </c>
      <c r="M493" s="9">
        <f t="shared" si="7"/>
        <v>0.72893216702426145</v>
      </c>
    </row>
    <row r="494" spans="1:13" x14ac:dyDescent="0.35">
      <c r="A494" s="6" t="s">
        <v>157</v>
      </c>
      <c r="B494" s="6" t="s">
        <v>13</v>
      </c>
      <c r="C494" s="6">
        <v>11227</v>
      </c>
      <c r="D494" s="6">
        <v>6825</v>
      </c>
      <c r="E494" s="6">
        <v>60.8</v>
      </c>
      <c r="F494" s="6">
        <v>5356</v>
      </c>
      <c r="G494" s="6">
        <v>47.7</v>
      </c>
      <c r="H494" s="6">
        <v>74.900000000000006</v>
      </c>
      <c r="I494" s="6">
        <v>63.3</v>
      </c>
      <c r="J494" s="6" t="s">
        <v>158</v>
      </c>
      <c r="K494" s="6" t="s">
        <v>106</v>
      </c>
      <c r="M494" s="9">
        <f t="shared" si="7"/>
        <v>0.60790950387458809</v>
      </c>
    </row>
    <row r="495" spans="1:13" x14ac:dyDescent="0.35">
      <c r="A495" s="6" t="s">
        <v>157</v>
      </c>
      <c r="B495" s="6" t="s">
        <v>14</v>
      </c>
      <c r="C495" s="6">
        <v>9082</v>
      </c>
      <c r="D495" s="6">
        <v>7010</v>
      </c>
      <c r="E495" s="6">
        <v>77.2</v>
      </c>
      <c r="F495" s="6">
        <v>6154</v>
      </c>
      <c r="G495" s="6">
        <v>67.8</v>
      </c>
      <c r="H495" s="6">
        <v>83.2</v>
      </c>
      <c r="I495" s="6">
        <v>75.599999999999994</v>
      </c>
      <c r="J495" s="6" t="s">
        <v>158</v>
      </c>
      <c r="K495" s="6" t="s">
        <v>106</v>
      </c>
      <c r="M495" s="9">
        <f t="shared" si="7"/>
        <v>0.77185641929090509</v>
      </c>
    </row>
    <row r="496" spans="1:13" x14ac:dyDescent="0.35">
      <c r="A496" s="6" t="s">
        <v>157</v>
      </c>
      <c r="B496" s="6" t="s">
        <v>15</v>
      </c>
      <c r="C496" s="6">
        <v>4794</v>
      </c>
      <c r="D496" s="6">
        <v>4309</v>
      </c>
      <c r="E496" s="6">
        <v>89.9</v>
      </c>
      <c r="F496" s="6">
        <v>4121</v>
      </c>
      <c r="G496" s="6">
        <v>86</v>
      </c>
      <c r="H496" s="6">
        <v>92</v>
      </c>
      <c r="I496" s="6">
        <v>88.4</v>
      </c>
      <c r="J496" s="6" t="s">
        <v>158</v>
      </c>
      <c r="K496" s="6" t="s">
        <v>106</v>
      </c>
      <c r="M496" s="9">
        <f t="shared" si="7"/>
        <v>0.89883187317480184</v>
      </c>
    </row>
    <row r="497" spans="1:13" x14ac:dyDescent="0.35">
      <c r="A497" s="6" t="s">
        <v>157</v>
      </c>
      <c r="B497" s="6" t="s">
        <v>16</v>
      </c>
      <c r="C497" s="6">
        <v>1697</v>
      </c>
      <c r="D497" s="6">
        <v>1581</v>
      </c>
      <c r="E497" s="6">
        <v>93.2</v>
      </c>
      <c r="F497" s="6">
        <v>1557</v>
      </c>
      <c r="G497" s="6">
        <v>91.8</v>
      </c>
      <c r="H497" s="6">
        <v>92.4</v>
      </c>
      <c r="I497" s="6">
        <v>90.6</v>
      </c>
      <c r="J497" s="6" t="s">
        <v>158</v>
      </c>
      <c r="K497" s="6" t="s">
        <v>106</v>
      </c>
      <c r="M497" s="9">
        <f t="shared" si="7"/>
        <v>0.93164407778432523</v>
      </c>
    </row>
    <row r="498" spans="1:13" x14ac:dyDescent="0.35">
      <c r="A498" s="6" t="s">
        <v>157</v>
      </c>
      <c r="B498" s="6" t="s">
        <v>318</v>
      </c>
      <c r="C498" s="6">
        <v>35640</v>
      </c>
      <c r="D498" s="6">
        <v>22083</v>
      </c>
      <c r="E498" s="6">
        <v>62</v>
      </c>
      <c r="F498" s="6">
        <v>19080</v>
      </c>
      <c r="G498" s="6">
        <v>53.5</v>
      </c>
      <c r="H498" s="6">
        <v>70.8</v>
      </c>
      <c r="I498" s="6">
        <v>62.9</v>
      </c>
      <c r="J498" s="6" t="s">
        <v>158</v>
      </c>
      <c r="K498" s="6" t="s">
        <v>106</v>
      </c>
      <c r="M498" s="9">
        <f t="shared" si="7"/>
        <v>0.61961279461279462</v>
      </c>
    </row>
    <row r="499" spans="1:13" x14ac:dyDescent="0.35">
      <c r="A499" s="6" t="s">
        <v>159</v>
      </c>
      <c r="B499" s="6" t="s">
        <v>10</v>
      </c>
      <c r="C499" s="6">
        <v>1044</v>
      </c>
      <c r="D499" s="6">
        <v>697</v>
      </c>
      <c r="E499" s="6">
        <v>66.8</v>
      </c>
      <c r="F499" s="6">
        <v>526</v>
      </c>
      <c r="G499" s="6">
        <v>50.4</v>
      </c>
      <c r="H499" s="6">
        <v>76.3</v>
      </c>
      <c r="I499" s="6">
        <v>64.5</v>
      </c>
      <c r="J499" s="6" t="s">
        <v>160</v>
      </c>
      <c r="K499" s="6" t="s">
        <v>106</v>
      </c>
      <c r="M499" s="9">
        <f t="shared" si="7"/>
        <v>0.66762452107279691</v>
      </c>
    </row>
    <row r="500" spans="1:13" x14ac:dyDescent="0.35">
      <c r="A500" s="6" t="s">
        <v>159</v>
      </c>
      <c r="B500" s="6" t="s">
        <v>317</v>
      </c>
      <c r="C500" s="6">
        <v>13907</v>
      </c>
      <c r="D500" s="6">
        <v>9933</v>
      </c>
      <c r="E500" s="6">
        <v>71.400000000000006</v>
      </c>
      <c r="F500" s="6">
        <v>8592</v>
      </c>
      <c r="G500" s="6">
        <v>61.8</v>
      </c>
      <c r="H500" s="6">
        <v>83.2</v>
      </c>
      <c r="I500" s="6">
        <v>74</v>
      </c>
      <c r="J500" s="6" t="s">
        <v>160</v>
      </c>
      <c r="K500" s="6" t="s">
        <v>106</v>
      </c>
      <c r="M500" s="9">
        <f t="shared" si="7"/>
        <v>0.71424462500898833</v>
      </c>
    </row>
    <row r="501" spans="1:13" x14ac:dyDescent="0.35">
      <c r="A501" s="6" t="s">
        <v>159</v>
      </c>
      <c r="B501" s="6" t="s">
        <v>13</v>
      </c>
      <c r="C501" s="6">
        <v>4913</v>
      </c>
      <c r="D501" s="6">
        <v>2984</v>
      </c>
      <c r="E501" s="6">
        <v>60.7</v>
      </c>
      <c r="F501" s="6">
        <v>2346</v>
      </c>
      <c r="G501" s="6">
        <v>47.7</v>
      </c>
      <c r="H501" s="6">
        <v>74.900000000000006</v>
      </c>
      <c r="I501" s="6">
        <v>63.3</v>
      </c>
      <c r="J501" s="6" t="s">
        <v>160</v>
      </c>
      <c r="K501" s="6" t="s">
        <v>106</v>
      </c>
      <c r="M501" s="9">
        <f t="shared" si="7"/>
        <v>0.60736820679829029</v>
      </c>
    </row>
    <row r="502" spans="1:13" x14ac:dyDescent="0.35">
      <c r="A502" s="6" t="s">
        <v>159</v>
      </c>
      <c r="B502" s="6" t="s">
        <v>14</v>
      </c>
      <c r="C502" s="6">
        <v>4114</v>
      </c>
      <c r="D502" s="6">
        <v>2949</v>
      </c>
      <c r="E502" s="6">
        <v>71.7</v>
      </c>
      <c r="F502" s="6">
        <v>2560</v>
      </c>
      <c r="G502" s="6">
        <v>62.2</v>
      </c>
      <c r="H502" s="6">
        <v>83.2</v>
      </c>
      <c r="I502" s="6">
        <v>75.599999999999994</v>
      </c>
      <c r="J502" s="6" t="s">
        <v>160</v>
      </c>
      <c r="K502" s="6" t="s">
        <v>106</v>
      </c>
      <c r="M502" s="9">
        <f t="shared" si="7"/>
        <v>0.71682061254253771</v>
      </c>
    </row>
    <row r="503" spans="1:13" x14ac:dyDescent="0.35">
      <c r="A503" s="6" t="s">
        <v>159</v>
      </c>
      <c r="B503" s="6" t="s">
        <v>15</v>
      </c>
      <c r="C503" s="6">
        <v>2601</v>
      </c>
      <c r="D503" s="6">
        <v>2222</v>
      </c>
      <c r="E503" s="6">
        <v>85.4</v>
      </c>
      <c r="F503" s="6">
        <v>2101</v>
      </c>
      <c r="G503" s="6">
        <v>80.8</v>
      </c>
      <c r="H503" s="6">
        <v>92</v>
      </c>
      <c r="I503" s="6">
        <v>88.4</v>
      </c>
      <c r="J503" s="6" t="s">
        <v>160</v>
      </c>
      <c r="K503" s="6" t="s">
        <v>106</v>
      </c>
      <c r="M503" s="9">
        <f t="shared" si="7"/>
        <v>0.85428681276432139</v>
      </c>
    </row>
    <row r="504" spans="1:13" x14ac:dyDescent="0.35">
      <c r="A504" s="6" t="s">
        <v>159</v>
      </c>
      <c r="B504" s="6" t="s">
        <v>16</v>
      </c>
      <c r="C504" s="6">
        <v>1235</v>
      </c>
      <c r="D504" s="6">
        <v>1057</v>
      </c>
      <c r="E504" s="6">
        <v>85.6</v>
      </c>
      <c r="F504" s="6">
        <v>1041</v>
      </c>
      <c r="G504" s="6">
        <v>84.3</v>
      </c>
      <c r="H504" s="6">
        <v>92.4</v>
      </c>
      <c r="I504" s="6">
        <v>90.6</v>
      </c>
      <c r="J504" s="6" t="s">
        <v>160</v>
      </c>
      <c r="K504" s="6" t="s">
        <v>106</v>
      </c>
      <c r="M504" s="9">
        <f t="shared" si="7"/>
        <v>0.85587044534412959</v>
      </c>
    </row>
    <row r="505" spans="1:13" x14ac:dyDescent="0.35">
      <c r="A505" s="6" t="s">
        <v>159</v>
      </c>
      <c r="B505" s="6" t="s">
        <v>318</v>
      </c>
      <c r="C505" s="6">
        <v>15679</v>
      </c>
      <c r="D505" s="6">
        <v>9933</v>
      </c>
      <c r="E505" s="6">
        <v>63.4</v>
      </c>
      <c r="F505" s="6">
        <v>8592</v>
      </c>
      <c r="G505" s="6">
        <v>54.8</v>
      </c>
      <c r="H505" s="6">
        <v>70.8</v>
      </c>
      <c r="I505" s="6">
        <v>62.9</v>
      </c>
      <c r="J505" s="6" t="s">
        <v>160</v>
      </c>
      <c r="K505" s="6" t="s">
        <v>106</v>
      </c>
      <c r="M505" s="9">
        <f t="shared" si="7"/>
        <v>0.63352254608074499</v>
      </c>
    </row>
    <row r="506" spans="1:13" x14ac:dyDescent="0.35">
      <c r="A506" s="6" t="s">
        <v>161</v>
      </c>
      <c r="B506" s="6" t="s">
        <v>10</v>
      </c>
      <c r="C506" s="6">
        <v>5673</v>
      </c>
      <c r="D506" s="6">
        <v>4100</v>
      </c>
      <c r="E506" s="6">
        <v>72.3</v>
      </c>
      <c r="F506" s="6">
        <v>3489</v>
      </c>
      <c r="G506" s="6">
        <v>61.5</v>
      </c>
      <c r="H506" s="6">
        <v>76.3</v>
      </c>
      <c r="I506" s="6">
        <v>64.5</v>
      </c>
      <c r="J506" s="6" t="s">
        <v>162</v>
      </c>
      <c r="K506" s="6" t="s">
        <v>106</v>
      </c>
      <c r="M506" s="9">
        <f t="shared" si="7"/>
        <v>0.72272166402256299</v>
      </c>
    </row>
    <row r="507" spans="1:13" x14ac:dyDescent="0.35">
      <c r="A507" s="6" t="s">
        <v>161</v>
      </c>
      <c r="B507" s="6" t="s">
        <v>317</v>
      </c>
      <c r="C507" s="6">
        <v>47056</v>
      </c>
      <c r="D507" s="6">
        <v>36851</v>
      </c>
      <c r="E507" s="6">
        <v>78.3</v>
      </c>
      <c r="F507" s="6">
        <v>33169</v>
      </c>
      <c r="G507" s="6">
        <v>70.5</v>
      </c>
      <c r="H507" s="6">
        <v>83.2</v>
      </c>
      <c r="I507" s="6">
        <v>74</v>
      </c>
      <c r="J507" s="6" t="s">
        <v>162</v>
      </c>
      <c r="K507" s="6" t="s">
        <v>106</v>
      </c>
      <c r="M507" s="9">
        <f t="shared" si="7"/>
        <v>0.78313073784427067</v>
      </c>
    </row>
    <row r="508" spans="1:13" x14ac:dyDescent="0.35">
      <c r="A508" s="6" t="s">
        <v>161</v>
      </c>
      <c r="B508" s="6" t="s">
        <v>13</v>
      </c>
      <c r="C508" s="6">
        <v>15749</v>
      </c>
      <c r="D508" s="6">
        <v>10706</v>
      </c>
      <c r="E508" s="6">
        <v>68</v>
      </c>
      <c r="F508" s="6">
        <v>9038</v>
      </c>
      <c r="G508" s="6">
        <v>57.4</v>
      </c>
      <c r="H508" s="6">
        <v>74.900000000000006</v>
      </c>
      <c r="I508" s="6">
        <v>63.3</v>
      </c>
      <c r="J508" s="6" t="s">
        <v>162</v>
      </c>
      <c r="K508" s="6" t="s">
        <v>106</v>
      </c>
      <c r="M508" s="9">
        <f t="shared" si="7"/>
        <v>0.67978919296463269</v>
      </c>
    </row>
    <row r="509" spans="1:13" x14ac:dyDescent="0.35">
      <c r="A509" s="6" t="s">
        <v>161</v>
      </c>
      <c r="B509" s="6" t="s">
        <v>14</v>
      </c>
      <c r="C509" s="6">
        <v>14738</v>
      </c>
      <c r="D509" s="6">
        <v>11719</v>
      </c>
      <c r="E509" s="6">
        <v>79.5</v>
      </c>
      <c r="F509" s="6">
        <v>10645</v>
      </c>
      <c r="G509" s="6">
        <v>72.2</v>
      </c>
      <c r="H509" s="6">
        <v>83.2</v>
      </c>
      <c r="I509" s="6">
        <v>75.599999999999994</v>
      </c>
      <c r="J509" s="6" t="s">
        <v>162</v>
      </c>
      <c r="K509" s="6" t="s">
        <v>106</v>
      </c>
      <c r="M509" s="9">
        <f t="shared" si="7"/>
        <v>0.79515538064866331</v>
      </c>
    </row>
    <row r="510" spans="1:13" x14ac:dyDescent="0.35">
      <c r="A510" s="6" t="s">
        <v>161</v>
      </c>
      <c r="B510" s="6" t="s">
        <v>15</v>
      </c>
      <c r="C510" s="6">
        <v>7823</v>
      </c>
      <c r="D510" s="6">
        <v>7255</v>
      </c>
      <c r="E510" s="6">
        <v>92.7</v>
      </c>
      <c r="F510" s="6">
        <v>7054</v>
      </c>
      <c r="G510" s="6">
        <v>90.2</v>
      </c>
      <c r="H510" s="6">
        <v>92</v>
      </c>
      <c r="I510" s="6">
        <v>88.4</v>
      </c>
      <c r="J510" s="6" t="s">
        <v>162</v>
      </c>
      <c r="K510" s="6" t="s">
        <v>106</v>
      </c>
      <c r="M510" s="9">
        <f t="shared" si="7"/>
        <v>0.92739358302441521</v>
      </c>
    </row>
    <row r="511" spans="1:13" x14ac:dyDescent="0.35">
      <c r="A511" s="6" t="s">
        <v>161</v>
      </c>
      <c r="B511" s="6" t="s">
        <v>16</v>
      </c>
      <c r="C511" s="6">
        <v>3074</v>
      </c>
      <c r="D511" s="6">
        <v>2845</v>
      </c>
      <c r="E511" s="6">
        <v>92.6</v>
      </c>
      <c r="F511" s="6">
        <v>2802</v>
      </c>
      <c r="G511" s="6">
        <v>91.2</v>
      </c>
      <c r="H511" s="6">
        <v>92.4</v>
      </c>
      <c r="I511" s="6">
        <v>90.6</v>
      </c>
      <c r="J511" s="6" t="s">
        <v>162</v>
      </c>
      <c r="K511" s="6" t="s">
        <v>106</v>
      </c>
      <c r="M511" s="9">
        <f t="shared" si="7"/>
        <v>0.92550422901756668</v>
      </c>
    </row>
    <row r="512" spans="1:13" x14ac:dyDescent="0.35">
      <c r="A512" s="6" t="s">
        <v>161</v>
      </c>
      <c r="B512" s="6" t="s">
        <v>318</v>
      </c>
      <c r="C512" s="6">
        <v>55069</v>
      </c>
      <c r="D512" s="6">
        <v>36851</v>
      </c>
      <c r="E512" s="6">
        <v>66.900000000000006</v>
      </c>
      <c r="F512" s="6">
        <v>33169</v>
      </c>
      <c r="G512" s="6">
        <v>60.2</v>
      </c>
      <c r="H512" s="6">
        <v>70.8</v>
      </c>
      <c r="I512" s="6">
        <v>62.9</v>
      </c>
      <c r="J512" s="6" t="s">
        <v>162</v>
      </c>
      <c r="K512" s="6" t="s">
        <v>106</v>
      </c>
      <c r="M512" s="9">
        <f t="shared" si="7"/>
        <v>0.6691786667635149</v>
      </c>
    </row>
    <row r="513" spans="1:13" x14ac:dyDescent="0.35">
      <c r="A513" s="6" t="s">
        <v>163</v>
      </c>
      <c r="B513" s="6" t="s">
        <v>10</v>
      </c>
      <c r="C513" s="6">
        <v>3178</v>
      </c>
      <c r="D513" s="6">
        <v>2562</v>
      </c>
      <c r="E513" s="6">
        <v>80.599999999999994</v>
      </c>
      <c r="F513" s="6">
        <v>2058</v>
      </c>
      <c r="G513" s="6">
        <v>64.8</v>
      </c>
      <c r="H513" s="6">
        <v>76.3</v>
      </c>
      <c r="I513" s="6">
        <v>64.5</v>
      </c>
      <c r="J513" s="6" t="s">
        <v>164</v>
      </c>
      <c r="K513" s="6" t="s">
        <v>165</v>
      </c>
      <c r="M513" s="9">
        <f t="shared" si="7"/>
        <v>0.80616740088105732</v>
      </c>
    </row>
    <row r="514" spans="1:13" x14ac:dyDescent="0.35">
      <c r="A514" s="6" t="s">
        <v>163</v>
      </c>
      <c r="B514" s="6" t="s">
        <v>317</v>
      </c>
      <c r="C514" s="6">
        <v>54248</v>
      </c>
      <c r="D514" s="6">
        <v>43776</v>
      </c>
      <c r="E514" s="6">
        <v>80.7</v>
      </c>
      <c r="F514" s="6">
        <v>38524</v>
      </c>
      <c r="G514" s="6">
        <v>71</v>
      </c>
      <c r="H514" s="6">
        <v>83.2</v>
      </c>
      <c r="I514" s="6">
        <v>74</v>
      </c>
      <c r="J514" s="6" t="s">
        <v>164</v>
      </c>
      <c r="K514" s="6" t="s">
        <v>165</v>
      </c>
      <c r="M514" s="9">
        <f t="shared" si="7"/>
        <v>0.80696062527650791</v>
      </c>
    </row>
    <row r="515" spans="1:13" x14ac:dyDescent="0.35">
      <c r="A515" s="6" t="s">
        <v>163</v>
      </c>
      <c r="B515" s="6" t="s">
        <v>13</v>
      </c>
      <c r="C515" s="6">
        <v>22925</v>
      </c>
      <c r="D515" s="6">
        <v>17300</v>
      </c>
      <c r="E515" s="6">
        <v>75.5</v>
      </c>
      <c r="F515" s="6">
        <v>14434</v>
      </c>
      <c r="G515" s="6">
        <v>63</v>
      </c>
      <c r="H515" s="6">
        <v>74.900000000000006</v>
      </c>
      <c r="I515" s="6">
        <v>63.3</v>
      </c>
      <c r="J515" s="6" t="s">
        <v>164</v>
      </c>
      <c r="K515" s="6" t="s">
        <v>165</v>
      </c>
      <c r="M515" s="9">
        <f t="shared" ref="M515:M578" si="8">D515/C515</f>
        <v>0.75463467829880049</v>
      </c>
    </row>
    <row r="516" spans="1:13" x14ac:dyDescent="0.35">
      <c r="A516" s="6" t="s">
        <v>163</v>
      </c>
      <c r="B516" s="6" t="s">
        <v>14</v>
      </c>
      <c r="C516" s="6">
        <v>15911</v>
      </c>
      <c r="D516" s="6">
        <v>12776</v>
      </c>
      <c r="E516" s="6">
        <v>80.3</v>
      </c>
      <c r="F516" s="6">
        <v>11400</v>
      </c>
      <c r="G516" s="6">
        <v>71.7</v>
      </c>
      <c r="H516" s="6">
        <v>83.2</v>
      </c>
      <c r="I516" s="6">
        <v>75.599999999999994</v>
      </c>
      <c r="J516" s="6" t="s">
        <v>164</v>
      </c>
      <c r="K516" s="6" t="s">
        <v>165</v>
      </c>
      <c r="M516" s="9">
        <f t="shared" si="8"/>
        <v>0.80296650116271762</v>
      </c>
    </row>
    <row r="517" spans="1:13" x14ac:dyDescent="0.35">
      <c r="A517" s="6" t="s">
        <v>163</v>
      </c>
      <c r="B517" s="6" t="s">
        <v>15</v>
      </c>
      <c r="C517" s="6">
        <v>8480</v>
      </c>
      <c r="D517" s="6">
        <v>7625</v>
      </c>
      <c r="E517" s="6">
        <v>89.9</v>
      </c>
      <c r="F517" s="6">
        <v>7249</v>
      </c>
      <c r="G517" s="6">
        <v>85.5</v>
      </c>
      <c r="H517" s="6">
        <v>92</v>
      </c>
      <c r="I517" s="6">
        <v>88.4</v>
      </c>
      <c r="J517" s="6" t="s">
        <v>164</v>
      </c>
      <c r="K517" s="6" t="s">
        <v>165</v>
      </c>
      <c r="M517" s="9">
        <f t="shared" si="8"/>
        <v>0.89917452830188682</v>
      </c>
    </row>
    <row r="518" spans="1:13" x14ac:dyDescent="0.35">
      <c r="A518" s="6" t="s">
        <v>163</v>
      </c>
      <c r="B518" s="6" t="s">
        <v>16</v>
      </c>
      <c r="C518" s="6">
        <v>3755</v>
      </c>
      <c r="D518" s="6">
        <v>3400</v>
      </c>
      <c r="E518" s="6">
        <v>90.6</v>
      </c>
      <c r="F518" s="6">
        <v>3309</v>
      </c>
      <c r="G518" s="6">
        <v>88.1</v>
      </c>
      <c r="H518" s="6">
        <v>92.4</v>
      </c>
      <c r="I518" s="6">
        <v>90.6</v>
      </c>
      <c r="J518" s="6" t="s">
        <v>164</v>
      </c>
      <c r="K518" s="6" t="s">
        <v>165</v>
      </c>
      <c r="M518" s="9">
        <f t="shared" si="8"/>
        <v>0.90545938748335553</v>
      </c>
    </row>
    <row r="519" spans="1:13" x14ac:dyDescent="0.35">
      <c r="A519" s="6" t="s">
        <v>163</v>
      </c>
      <c r="B519" s="6" t="s">
        <v>318</v>
      </c>
      <c r="C519" s="6">
        <v>60664</v>
      </c>
      <c r="D519" s="6">
        <v>43776</v>
      </c>
      <c r="E519" s="6">
        <v>72.2</v>
      </c>
      <c r="F519" s="6">
        <v>38524</v>
      </c>
      <c r="G519" s="6">
        <v>63.5</v>
      </c>
      <c r="H519" s="6">
        <v>70.8</v>
      </c>
      <c r="I519" s="6">
        <v>62.9</v>
      </c>
      <c r="J519" s="6" t="s">
        <v>164</v>
      </c>
      <c r="K519" s="6" t="s">
        <v>165</v>
      </c>
      <c r="M519" s="9">
        <f t="shared" si="8"/>
        <v>0.72161413688513776</v>
      </c>
    </row>
    <row r="520" spans="1:13" x14ac:dyDescent="0.35">
      <c r="A520" s="6" t="s">
        <v>166</v>
      </c>
      <c r="B520" s="6" t="s">
        <v>10</v>
      </c>
      <c r="C520" s="6">
        <v>2553</v>
      </c>
      <c r="D520" s="6">
        <v>2209</v>
      </c>
      <c r="E520" s="6">
        <v>86.5</v>
      </c>
      <c r="F520" s="6">
        <v>1906</v>
      </c>
      <c r="G520" s="6">
        <v>74.599999999999994</v>
      </c>
      <c r="H520" s="6">
        <v>76.3</v>
      </c>
      <c r="I520" s="6">
        <v>64.5</v>
      </c>
      <c r="J520" s="6" t="s">
        <v>167</v>
      </c>
      <c r="K520" s="6" t="s">
        <v>165</v>
      </c>
      <c r="M520" s="9">
        <f t="shared" si="8"/>
        <v>0.86525656090873482</v>
      </c>
    </row>
    <row r="521" spans="1:13" x14ac:dyDescent="0.35">
      <c r="A521" s="6" t="s">
        <v>166</v>
      </c>
      <c r="B521" s="6" t="s">
        <v>317</v>
      </c>
      <c r="C521" s="6">
        <v>28194</v>
      </c>
      <c r="D521" s="6">
        <v>24345</v>
      </c>
      <c r="E521" s="6">
        <v>86.3</v>
      </c>
      <c r="F521" s="6">
        <v>21894</v>
      </c>
      <c r="G521" s="6">
        <v>77.7</v>
      </c>
      <c r="H521" s="6">
        <v>83.2</v>
      </c>
      <c r="I521" s="6">
        <v>74</v>
      </c>
      <c r="J521" s="6" t="s">
        <v>167</v>
      </c>
      <c r="K521" s="6" t="s">
        <v>165</v>
      </c>
      <c r="M521" s="9">
        <f t="shared" si="8"/>
        <v>0.86348159182804851</v>
      </c>
    </row>
    <row r="522" spans="1:13" x14ac:dyDescent="0.35">
      <c r="A522" s="6" t="s">
        <v>166</v>
      </c>
      <c r="B522" s="6" t="s">
        <v>13</v>
      </c>
      <c r="C522" s="6">
        <v>9952</v>
      </c>
      <c r="D522" s="6">
        <v>7937</v>
      </c>
      <c r="E522" s="6">
        <v>79.8</v>
      </c>
      <c r="F522" s="6">
        <v>6786</v>
      </c>
      <c r="G522" s="6">
        <v>68.2</v>
      </c>
      <c r="H522" s="6">
        <v>74.900000000000006</v>
      </c>
      <c r="I522" s="6">
        <v>63.3</v>
      </c>
      <c r="J522" s="6" t="s">
        <v>167</v>
      </c>
      <c r="K522" s="6" t="s">
        <v>165</v>
      </c>
      <c r="M522" s="9">
        <f t="shared" si="8"/>
        <v>0.7975281350482315</v>
      </c>
    </row>
    <row r="523" spans="1:13" x14ac:dyDescent="0.35">
      <c r="A523" s="6" t="s">
        <v>166</v>
      </c>
      <c r="B523" s="6" t="s">
        <v>14</v>
      </c>
      <c r="C523" s="6">
        <v>8844</v>
      </c>
      <c r="D523" s="6">
        <v>7728</v>
      </c>
      <c r="E523" s="6">
        <v>87.4</v>
      </c>
      <c r="F523" s="6">
        <v>6955</v>
      </c>
      <c r="G523" s="6">
        <v>78.599999999999994</v>
      </c>
      <c r="H523" s="6">
        <v>83.2</v>
      </c>
      <c r="I523" s="6">
        <v>75.599999999999994</v>
      </c>
      <c r="J523" s="6" t="s">
        <v>167</v>
      </c>
      <c r="K523" s="6" t="s">
        <v>165</v>
      </c>
      <c r="M523" s="9">
        <f t="shared" si="8"/>
        <v>0.87381275440976935</v>
      </c>
    </row>
    <row r="524" spans="1:13" x14ac:dyDescent="0.35">
      <c r="A524" s="6" t="s">
        <v>166</v>
      </c>
      <c r="B524" s="6" t="s">
        <v>15</v>
      </c>
      <c r="C524" s="6">
        <v>4995</v>
      </c>
      <c r="D524" s="6">
        <v>4611</v>
      </c>
      <c r="E524" s="6">
        <v>92.3</v>
      </c>
      <c r="F524" s="6">
        <v>4455</v>
      </c>
      <c r="G524" s="6">
        <v>89.2</v>
      </c>
      <c r="H524" s="6">
        <v>92</v>
      </c>
      <c r="I524" s="6">
        <v>88.4</v>
      </c>
      <c r="J524" s="6" t="s">
        <v>167</v>
      </c>
      <c r="K524" s="6" t="s">
        <v>165</v>
      </c>
      <c r="M524" s="9">
        <f t="shared" si="8"/>
        <v>0.92312312312312317</v>
      </c>
    </row>
    <row r="525" spans="1:13" x14ac:dyDescent="0.35">
      <c r="A525" s="6" t="s">
        <v>166</v>
      </c>
      <c r="B525" s="6" t="s">
        <v>16</v>
      </c>
      <c r="C525" s="6">
        <v>1850</v>
      </c>
      <c r="D525" s="6">
        <v>1745</v>
      </c>
      <c r="E525" s="6">
        <v>94.3</v>
      </c>
      <c r="F525" s="6">
        <v>1712</v>
      </c>
      <c r="G525" s="6">
        <v>92.6</v>
      </c>
      <c r="H525" s="6">
        <v>92.4</v>
      </c>
      <c r="I525" s="6">
        <v>90.6</v>
      </c>
      <c r="J525" s="6" t="s">
        <v>167</v>
      </c>
      <c r="K525" s="6" t="s">
        <v>165</v>
      </c>
      <c r="M525" s="9">
        <f t="shared" si="8"/>
        <v>0.94324324324324327</v>
      </c>
    </row>
    <row r="526" spans="1:13" x14ac:dyDescent="0.35">
      <c r="A526" s="6" t="s">
        <v>166</v>
      </c>
      <c r="B526" s="6" t="s">
        <v>318</v>
      </c>
      <c r="C526" s="6">
        <v>33002</v>
      </c>
      <c r="D526" s="6">
        <v>24345</v>
      </c>
      <c r="E526" s="6">
        <v>73.8</v>
      </c>
      <c r="F526" s="6">
        <v>21894</v>
      </c>
      <c r="G526" s="6">
        <v>66.3</v>
      </c>
      <c r="H526" s="6">
        <v>70.8</v>
      </c>
      <c r="I526" s="6">
        <v>62.9</v>
      </c>
      <c r="J526" s="6" t="s">
        <v>167</v>
      </c>
      <c r="K526" s="6" t="s">
        <v>165</v>
      </c>
      <c r="M526" s="9">
        <f t="shared" si="8"/>
        <v>0.73768256469304894</v>
      </c>
    </row>
    <row r="527" spans="1:13" x14ac:dyDescent="0.35">
      <c r="A527" s="6" t="s">
        <v>168</v>
      </c>
      <c r="B527" s="6" t="s">
        <v>10</v>
      </c>
      <c r="C527" s="6">
        <v>3945</v>
      </c>
      <c r="D527" s="6">
        <v>3062</v>
      </c>
      <c r="E527" s="6">
        <v>77.599999999999994</v>
      </c>
      <c r="F527" s="6">
        <v>2540</v>
      </c>
      <c r="G527" s="6">
        <v>64.400000000000006</v>
      </c>
      <c r="H527" s="6">
        <v>76.3</v>
      </c>
      <c r="I527" s="6">
        <v>64.5</v>
      </c>
      <c r="J527" s="6" t="s">
        <v>169</v>
      </c>
      <c r="K527" s="6" t="s">
        <v>165</v>
      </c>
      <c r="M527" s="9">
        <f t="shared" si="8"/>
        <v>0.77617237008871987</v>
      </c>
    </row>
    <row r="528" spans="1:13" x14ac:dyDescent="0.35">
      <c r="A528" s="6" t="s">
        <v>168</v>
      </c>
      <c r="B528" s="6" t="s">
        <v>317</v>
      </c>
      <c r="C528" s="6">
        <v>40982</v>
      </c>
      <c r="D528" s="6">
        <v>33231</v>
      </c>
      <c r="E528" s="6">
        <v>81.099999999999994</v>
      </c>
      <c r="F528" s="6">
        <v>29555</v>
      </c>
      <c r="G528" s="6">
        <v>72.099999999999994</v>
      </c>
      <c r="H528" s="6">
        <v>83.2</v>
      </c>
      <c r="I528" s="6">
        <v>74</v>
      </c>
      <c r="J528" s="6" t="s">
        <v>169</v>
      </c>
      <c r="K528" s="6" t="s">
        <v>165</v>
      </c>
      <c r="M528" s="9">
        <f t="shared" si="8"/>
        <v>0.81086818603289246</v>
      </c>
    </row>
    <row r="529" spans="1:13" x14ac:dyDescent="0.35">
      <c r="A529" s="6" t="s">
        <v>168</v>
      </c>
      <c r="B529" s="6" t="s">
        <v>13</v>
      </c>
      <c r="C529" s="6">
        <v>13963</v>
      </c>
      <c r="D529" s="6">
        <v>10387</v>
      </c>
      <c r="E529" s="6">
        <v>74.400000000000006</v>
      </c>
      <c r="F529" s="6">
        <v>8556</v>
      </c>
      <c r="G529" s="6">
        <v>61.3</v>
      </c>
      <c r="H529" s="6">
        <v>74.900000000000006</v>
      </c>
      <c r="I529" s="6">
        <v>63.3</v>
      </c>
      <c r="J529" s="6" t="s">
        <v>169</v>
      </c>
      <c r="K529" s="6" t="s">
        <v>165</v>
      </c>
      <c r="M529" s="9">
        <f t="shared" si="8"/>
        <v>0.74389457852896945</v>
      </c>
    </row>
    <row r="530" spans="1:13" x14ac:dyDescent="0.35">
      <c r="A530" s="6" t="s">
        <v>168</v>
      </c>
      <c r="B530" s="6" t="s">
        <v>14</v>
      </c>
      <c r="C530" s="6">
        <v>12394</v>
      </c>
      <c r="D530" s="6">
        <v>10218</v>
      </c>
      <c r="E530" s="6">
        <v>82.4</v>
      </c>
      <c r="F530" s="6">
        <v>9216</v>
      </c>
      <c r="G530" s="6">
        <v>74.400000000000006</v>
      </c>
      <c r="H530" s="6">
        <v>83.2</v>
      </c>
      <c r="I530" s="6">
        <v>75.599999999999994</v>
      </c>
      <c r="J530" s="6" t="s">
        <v>169</v>
      </c>
      <c r="K530" s="6" t="s">
        <v>165</v>
      </c>
      <c r="M530" s="9">
        <f t="shared" si="8"/>
        <v>0.82443117637566565</v>
      </c>
    </row>
    <row r="531" spans="1:13" x14ac:dyDescent="0.35">
      <c r="A531" s="6" t="s">
        <v>168</v>
      </c>
      <c r="B531" s="6" t="s">
        <v>15</v>
      </c>
      <c r="C531" s="6">
        <v>6818</v>
      </c>
      <c r="D531" s="6">
        <v>6062</v>
      </c>
      <c r="E531" s="6">
        <v>88.9</v>
      </c>
      <c r="F531" s="6">
        <v>5836</v>
      </c>
      <c r="G531" s="6">
        <v>85.6</v>
      </c>
      <c r="H531" s="6">
        <v>92</v>
      </c>
      <c r="I531" s="6">
        <v>88.4</v>
      </c>
      <c r="J531" s="6" t="s">
        <v>169</v>
      </c>
      <c r="K531" s="6" t="s">
        <v>165</v>
      </c>
      <c r="M531" s="9">
        <f t="shared" si="8"/>
        <v>0.88911704312114992</v>
      </c>
    </row>
    <row r="532" spans="1:13" x14ac:dyDescent="0.35">
      <c r="A532" s="6" t="s">
        <v>168</v>
      </c>
      <c r="B532" s="6" t="s">
        <v>16</v>
      </c>
      <c r="C532" s="6">
        <v>3861</v>
      </c>
      <c r="D532" s="6">
        <v>3359</v>
      </c>
      <c r="E532" s="6">
        <v>87</v>
      </c>
      <c r="F532" s="6">
        <v>3316</v>
      </c>
      <c r="G532" s="6">
        <v>85.9</v>
      </c>
      <c r="H532" s="6">
        <v>92.4</v>
      </c>
      <c r="I532" s="6">
        <v>90.6</v>
      </c>
      <c r="J532" s="6" t="s">
        <v>169</v>
      </c>
      <c r="K532" s="6" t="s">
        <v>165</v>
      </c>
      <c r="M532" s="9">
        <f t="shared" si="8"/>
        <v>0.86998186998186999</v>
      </c>
    </row>
    <row r="533" spans="1:13" x14ac:dyDescent="0.35">
      <c r="A533" s="6" t="s">
        <v>168</v>
      </c>
      <c r="B533" s="6" t="s">
        <v>318</v>
      </c>
      <c r="C533" s="6">
        <v>46923</v>
      </c>
      <c r="D533" s="6">
        <v>33231</v>
      </c>
      <c r="E533" s="6">
        <v>70.8</v>
      </c>
      <c r="F533" s="6">
        <v>29555</v>
      </c>
      <c r="G533" s="6">
        <v>63</v>
      </c>
      <c r="H533" s="6">
        <v>70.8</v>
      </c>
      <c r="I533" s="6">
        <v>62.9</v>
      </c>
      <c r="J533" s="6" t="s">
        <v>169</v>
      </c>
      <c r="K533" s="6" t="s">
        <v>165</v>
      </c>
      <c r="M533" s="9">
        <f t="shared" si="8"/>
        <v>0.70820280033245953</v>
      </c>
    </row>
    <row r="534" spans="1:13" x14ac:dyDescent="0.35">
      <c r="A534" s="6" t="s">
        <v>170</v>
      </c>
      <c r="B534" s="6" t="s">
        <v>10</v>
      </c>
      <c r="C534" s="6">
        <v>9806</v>
      </c>
      <c r="D534" s="6">
        <v>8775</v>
      </c>
      <c r="E534" s="6">
        <v>89.5</v>
      </c>
      <c r="F534" s="6">
        <v>7958</v>
      </c>
      <c r="G534" s="6">
        <v>81.2</v>
      </c>
      <c r="H534" s="6">
        <v>76.3</v>
      </c>
      <c r="I534" s="6">
        <v>64.5</v>
      </c>
      <c r="J534" s="6" t="s">
        <v>171</v>
      </c>
      <c r="K534" s="6" t="s">
        <v>165</v>
      </c>
      <c r="M534" s="9">
        <f t="shared" si="8"/>
        <v>0.89486028961860087</v>
      </c>
    </row>
    <row r="535" spans="1:13" x14ac:dyDescent="0.35">
      <c r="A535" s="6" t="s">
        <v>170</v>
      </c>
      <c r="B535" s="6" t="s">
        <v>317</v>
      </c>
      <c r="C535" s="6">
        <v>87045</v>
      </c>
      <c r="D535" s="6">
        <v>80065</v>
      </c>
      <c r="E535" s="6">
        <v>92</v>
      </c>
      <c r="F535" s="6">
        <v>74813</v>
      </c>
      <c r="G535" s="6">
        <v>85.9</v>
      </c>
      <c r="H535" s="6">
        <v>83.2</v>
      </c>
      <c r="I535" s="6">
        <v>74</v>
      </c>
      <c r="J535" s="6" t="s">
        <v>171</v>
      </c>
      <c r="K535" s="6" t="s">
        <v>165</v>
      </c>
      <c r="M535" s="9">
        <f t="shared" si="8"/>
        <v>0.91981159170543969</v>
      </c>
    </row>
    <row r="536" spans="1:13" x14ac:dyDescent="0.35">
      <c r="A536" s="6" t="s">
        <v>170</v>
      </c>
      <c r="B536" s="6" t="s">
        <v>13</v>
      </c>
      <c r="C536" s="6">
        <v>29827</v>
      </c>
      <c r="D536" s="6">
        <v>25750</v>
      </c>
      <c r="E536" s="6">
        <v>86.3</v>
      </c>
      <c r="F536" s="6">
        <v>23173</v>
      </c>
      <c r="G536" s="6">
        <v>77.7</v>
      </c>
      <c r="H536" s="6">
        <v>74.900000000000006</v>
      </c>
      <c r="I536" s="6">
        <v>63.3</v>
      </c>
      <c r="J536" s="6" t="s">
        <v>171</v>
      </c>
      <c r="K536" s="6" t="s">
        <v>165</v>
      </c>
      <c r="M536" s="9">
        <f t="shared" si="8"/>
        <v>0.86331176450866665</v>
      </c>
    </row>
    <row r="537" spans="1:13" x14ac:dyDescent="0.35">
      <c r="A537" s="6" t="s">
        <v>170</v>
      </c>
      <c r="B537" s="6" t="s">
        <v>14</v>
      </c>
      <c r="C537" s="6">
        <v>27759</v>
      </c>
      <c r="D537" s="6">
        <v>25664</v>
      </c>
      <c r="E537" s="6">
        <v>92.5</v>
      </c>
      <c r="F537" s="6">
        <v>24247</v>
      </c>
      <c r="G537" s="6">
        <v>87.3</v>
      </c>
      <c r="H537" s="6">
        <v>83.2</v>
      </c>
      <c r="I537" s="6">
        <v>75.599999999999994</v>
      </c>
      <c r="J537" s="6" t="s">
        <v>171</v>
      </c>
      <c r="K537" s="6" t="s">
        <v>165</v>
      </c>
      <c r="M537" s="9">
        <f t="shared" si="8"/>
        <v>0.92452898159155594</v>
      </c>
    </row>
    <row r="538" spans="1:13" x14ac:dyDescent="0.35">
      <c r="A538" s="6" t="s">
        <v>170</v>
      </c>
      <c r="B538" s="6" t="s">
        <v>15</v>
      </c>
      <c r="C538" s="6">
        <v>14584</v>
      </c>
      <c r="D538" s="6">
        <v>14431</v>
      </c>
      <c r="E538" s="6">
        <v>99</v>
      </c>
      <c r="F538" s="6">
        <v>14226</v>
      </c>
      <c r="G538" s="6">
        <v>97.5</v>
      </c>
      <c r="H538" s="6">
        <v>92</v>
      </c>
      <c r="I538" s="6">
        <v>88.4</v>
      </c>
      <c r="J538" s="6" t="s">
        <v>171</v>
      </c>
      <c r="K538" s="6" t="s">
        <v>165</v>
      </c>
      <c r="M538" s="9">
        <f t="shared" si="8"/>
        <v>0.98950905101481079</v>
      </c>
    </row>
    <row r="539" spans="1:13" x14ac:dyDescent="0.35">
      <c r="A539" s="6" t="s">
        <v>170</v>
      </c>
      <c r="B539" s="6" t="s">
        <v>16</v>
      </c>
      <c r="C539" s="6">
        <v>5069</v>
      </c>
      <c r="D539" s="6">
        <v>4887</v>
      </c>
      <c r="E539" s="6">
        <v>96.4</v>
      </c>
      <c r="F539" s="6">
        <v>4797</v>
      </c>
      <c r="G539" s="6">
        <v>94.6</v>
      </c>
      <c r="H539" s="6">
        <v>92.4</v>
      </c>
      <c r="I539" s="6">
        <v>90.6</v>
      </c>
      <c r="J539" s="6" t="s">
        <v>171</v>
      </c>
      <c r="K539" s="6" t="s">
        <v>165</v>
      </c>
      <c r="M539" s="9">
        <f t="shared" si="8"/>
        <v>0.96409548234365749</v>
      </c>
    </row>
    <row r="540" spans="1:13" x14ac:dyDescent="0.35">
      <c r="A540" s="6" t="s">
        <v>170</v>
      </c>
      <c r="B540" s="6" t="s">
        <v>318</v>
      </c>
      <c r="C540" s="6">
        <v>103462</v>
      </c>
      <c r="D540" s="6">
        <v>80065</v>
      </c>
      <c r="E540" s="6">
        <v>77.400000000000006</v>
      </c>
      <c r="F540" s="6">
        <v>74813</v>
      </c>
      <c r="G540" s="6">
        <v>72.3</v>
      </c>
      <c r="H540" s="6">
        <v>70.8</v>
      </c>
      <c r="I540" s="6">
        <v>62.9</v>
      </c>
      <c r="J540" s="6" t="s">
        <v>171</v>
      </c>
      <c r="K540" s="6" t="s">
        <v>165</v>
      </c>
      <c r="M540" s="9">
        <f t="shared" si="8"/>
        <v>0.77385900137248453</v>
      </c>
    </row>
    <row r="541" spans="1:13" x14ac:dyDescent="0.35">
      <c r="A541" s="6" t="s">
        <v>172</v>
      </c>
      <c r="B541" s="6" t="s">
        <v>10</v>
      </c>
      <c r="C541" s="6">
        <v>7314</v>
      </c>
      <c r="D541" s="6">
        <v>5948</v>
      </c>
      <c r="E541" s="6">
        <v>81.3</v>
      </c>
      <c r="F541" s="6">
        <v>4951</v>
      </c>
      <c r="G541" s="6">
        <v>67.7</v>
      </c>
      <c r="H541" s="6">
        <v>76.3</v>
      </c>
      <c r="I541" s="6">
        <v>64.5</v>
      </c>
      <c r="J541" s="6" t="s">
        <v>173</v>
      </c>
      <c r="K541" s="6" t="s">
        <v>165</v>
      </c>
      <c r="M541" s="9">
        <f t="shared" si="8"/>
        <v>0.81323489198796828</v>
      </c>
    </row>
    <row r="542" spans="1:13" x14ac:dyDescent="0.35">
      <c r="A542" s="6" t="s">
        <v>172</v>
      </c>
      <c r="B542" s="6" t="s">
        <v>317</v>
      </c>
      <c r="C542" s="6">
        <v>59303</v>
      </c>
      <c r="D542" s="6">
        <v>51141</v>
      </c>
      <c r="E542" s="6">
        <v>86.2</v>
      </c>
      <c r="F542" s="6">
        <v>45826</v>
      </c>
      <c r="G542" s="6">
        <v>77.3</v>
      </c>
      <c r="H542" s="6">
        <v>83.2</v>
      </c>
      <c r="I542" s="6">
        <v>74</v>
      </c>
      <c r="J542" s="6" t="s">
        <v>173</v>
      </c>
      <c r="K542" s="6" t="s">
        <v>165</v>
      </c>
      <c r="M542" s="9">
        <f t="shared" si="8"/>
        <v>0.86236783973829312</v>
      </c>
    </row>
    <row r="543" spans="1:13" x14ac:dyDescent="0.35">
      <c r="A543" s="6" t="s">
        <v>172</v>
      </c>
      <c r="B543" s="6" t="s">
        <v>13</v>
      </c>
      <c r="C543" s="6">
        <v>20895</v>
      </c>
      <c r="D543" s="6">
        <v>16497</v>
      </c>
      <c r="E543" s="6">
        <v>79</v>
      </c>
      <c r="F543" s="6">
        <v>13878</v>
      </c>
      <c r="G543" s="6">
        <v>66.400000000000006</v>
      </c>
      <c r="H543" s="6">
        <v>74.900000000000006</v>
      </c>
      <c r="I543" s="6">
        <v>63.3</v>
      </c>
      <c r="J543" s="6" t="s">
        <v>173</v>
      </c>
      <c r="K543" s="6" t="s">
        <v>165</v>
      </c>
      <c r="M543" s="9">
        <f t="shared" si="8"/>
        <v>0.78951902368987792</v>
      </c>
    </row>
    <row r="544" spans="1:13" x14ac:dyDescent="0.35">
      <c r="A544" s="6" t="s">
        <v>172</v>
      </c>
      <c r="B544" s="6" t="s">
        <v>14</v>
      </c>
      <c r="C544" s="6">
        <v>18206</v>
      </c>
      <c r="D544" s="6">
        <v>15939</v>
      </c>
      <c r="E544" s="6">
        <v>87.5</v>
      </c>
      <c r="F544" s="6">
        <v>14659</v>
      </c>
      <c r="G544" s="6">
        <v>80.5</v>
      </c>
      <c r="H544" s="6">
        <v>83.2</v>
      </c>
      <c r="I544" s="6">
        <v>75.599999999999994</v>
      </c>
      <c r="J544" s="6" t="s">
        <v>173</v>
      </c>
      <c r="K544" s="6" t="s">
        <v>165</v>
      </c>
      <c r="M544" s="9">
        <f t="shared" si="8"/>
        <v>0.87548061078765238</v>
      </c>
    </row>
    <row r="545" spans="1:13" x14ac:dyDescent="0.35">
      <c r="A545" s="6" t="s">
        <v>172</v>
      </c>
      <c r="B545" s="6" t="s">
        <v>15</v>
      </c>
      <c r="C545" s="6">
        <v>9347</v>
      </c>
      <c r="D545" s="6">
        <v>9039</v>
      </c>
      <c r="E545" s="6">
        <v>96.7</v>
      </c>
      <c r="F545" s="6">
        <v>8756</v>
      </c>
      <c r="G545" s="6">
        <v>93.7</v>
      </c>
      <c r="H545" s="6">
        <v>92</v>
      </c>
      <c r="I545" s="6">
        <v>88.4</v>
      </c>
      <c r="J545" s="6" t="s">
        <v>173</v>
      </c>
      <c r="K545" s="6" t="s">
        <v>165</v>
      </c>
      <c r="M545" s="9">
        <f t="shared" si="8"/>
        <v>0.96704825077564993</v>
      </c>
    </row>
    <row r="546" spans="1:13" x14ac:dyDescent="0.35">
      <c r="A546" s="6" t="s">
        <v>172</v>
      </c>
      <c r="B546" s="6" t="s">
        <v>16</v>
      </c>
      <c r="C546" s="6">
        <v>3541</v>
      </c>
      <c r="D546" s="6">
        <v>3421</v>
      </c>
      <c r="E546" s="6">
        <v>96.6</v>
      </c>
      <c r="F546" s="6">
        <v>3395</v>
      </c>
      <c r="G546" s="6">
        <v>95.9</v>
      </c>
      <c r="H546" s="6">
        <v>92.4</v>
      </c>
      <c r="I546" s="6">
        <v>90.6</v>
      </c>
      <c r="J546" s="6" t="s">
        <v>173</v>
      </c>
      <c r="K546" s="6" t="s">
        <v>165</v>
      </c>
      <c r="M546" s="9">
        <f t="shared" si="8"/>
        <v>0.96611126800338887</v>
      </c>
    </row>
    <row r="547" spans="1:13" x14ac:dyDescent="0.35">
      <c r="A547" s="6" t="s">
        <v>172</v>
      </c>
      <c r="B547" s="6" t="s">
        <v>318</v>
      </c>
      <c r="C547" s="6">
        <v>71594</v>
      </c>
      <c r="D547" s="6">
        <v>51141</v>
      </c>
      <c r="E547" s="6">
        <v>71.400000000000006</v>
      </c>
      <c r="F547" s="6">
        <v>45826</v>
      </c>
      <c r="G547" s="6">
        <v>64</v>
      </c>
      <c r="H547" s="6">
        <v>70.8</v>
      </c>
      <c r="I547" s="6">
        <v>62.9</v>
      </c>
      <c r="J547" s="6" t="s">
        <v>173</v>
      </c>
      <c r="K547" s="6" t="s">
        <v>165</v>
      </c>
      <c r="M547" s="9">
        <f t="shared" si="8"/>
        <v>0.71431963572366397</v>
      </c>
    </row>
    <row r="548" spans="1:13" x14ac:dyDescent="0.35">
      <c r="A548" s="6" t="s">
        <v>174</v>
      </c>
      <c r="B548" s="6" t="s">
        <v>10</v>
      </c>
      <c r="C548" s="6">
        <v>7948</v>
      </c>
      <c r="D548" s="6">
        <v>6166</v>
      </c>
      <c r="E548" s="6">
        <v>77.599999999999994</v>
      </c>
      <c r="F548" s="6">
        <v>4948</v>
      </c>
      <c r="G548" s="6">
        <v>62.3</v>
      </c>
      <c r="H548" s="6">
        <v>76.3</v>
      </c>
      <c r="I548" s="6">
        <v>64.5</v>
      </c>
      <c r="J548" s="6" t="s">
        <v>175</v>
      </c>
      <c r="K548" s="6" t="s">
        <v>165</v>
      </c>
      <c r="M548" s="9">
        <f t="shared" si="8"/>
        <v>0.77579265223955707</v>
      </c>
    </row>
    <row r="549" spans="1:13" x14ac:dyDescent="0.35">
      <c r="A549" s="6" t="s">
        <v>174</v>
      </c>
      <c r="B549" s="6" t="s">
        <v>317</v>
      </c>
      <c r="C549" s="6">
        <v>70694</v>
      </c>
      <c r="D549" s="6">
        <v>59006</v>
      </c>
      <c r="E549" s="6">
        <v>83.5</v>
      </c>
      <c r="F549" s="6">
        <v>52007</v>
      </c>
      <c r="G549" s="6">
        <v>73.599999999999994</v>
      </c>
      <c r="H549" s="6">
        <v>83.2</v>
      </c>
      <c r="I549" s="6">
        <v>74</v>
      </c>
      <c r="J549" s="6" t="s">
        <v>175</v>
      </c>
      <c r="K549" s="6" t="s">
        <v>165</v>
      </c>
      <c r="M549" s="9">
        <f t="shared" si="8"/>
        <v>0.83466772286191193</v>
      </c>
    </row>
    <row r="550" spans="1:13" x14ac:dyDescent="0.35">
      <c r="A550" s="6" t="s">
        <v>174</v>
      </c>
      <c r="B550" s="6" t="s">
        <v>13</v>
      </c>
      <c r="C550" s="6">
        <v>24024</v>
      </c>
      <c r="D550" s="6">
        <v>18252</v>
      </c>
      <c r="E550" s="6">
        <v>76</v>
      </c>
      <c r="F550" s="6">
        <v>14865</v>
      </c>
      <c r="G550" s="6">
        <v>61.9</v>
      </c>
      <c r="H550" s="6">
        <v>74.900000000000006</v>
      </c>
      <c r="I550" s="6">
        <v>63.3</v>
      </c>
      <c r="J550" s="6" t="s">
        <v>175</v>
      </c>
      <c r="K550" s="6" t="s">
        <v>165</v>
      </c>
      <c r="M550" s="9">
        <f t="shared" si="8"/>
        <v>0.75974025974025972</v>
      </c>
    </row>
    <row r="551" spans="1:13" x14ac:dyDescent="0.35">
      <c r="A551" s="6" t="s">
        <v>174</v>
      </c>
      <c r="B551" s="6" t="s">
        <v>14</v>
      </c>
      <c r="C551" s="6">
        <v>21031</v>
      </c>
      <c r="D551" s="6">
        <v>17938</v>
      </c>
      <c r="E551" s="6">
        <v>85.3</v>
      </c>
      <c r="F551" s="6">
        <v>16025</v>
      </c>
      <c r="G551" s="6">
        <v>76.2</v>
      </c>
      <c r="H551" s="6">
        <v>83.2</v>
      </c>
      <c r="I551" s="6">
        <v>75.599999999999994</v>
      </c>
      <c r="J551" s="6" t="s">
        <v>175</v>
      </c>
      <c r="K551" s="6" t="s">
        <v>165</v>
      </c>
      <c r="M551" s="9">
        <f t="shared" si="8"/>
        <v>0.85293138700014259</v>
      </c>
    </row>
    <row r="552" spans="1:13" x14ac:dyDescent="0.35">
      <c r="A552" s="6" t="s">
        <v>174</v>
      </c>
      <c r="B552" s="6" t="s">
        <v>15</v>
      </c>
      <c r="C552" s="6">
        <v>11430</v>
      </c>
      <c r="D552" s="6">
        <v>10795</v>
      </c>
      <c r="E552" s="6">
        <v>94.4</v>
      </c>
      <c r="F552" s="6">
        <v>10519</v>
      </c>
      <c r="G552" s="6">
        <v>92</v>
      </c>
      <c r="H552" s="6">
        <v>92</v>
      </c>
      <c r="I552" s="6">
        <v>88.4</v>
      </c>
      <c r="J552" s="6" t="s">
        <v>175</v>
      </c>
      <c r="K552" s="6" t="s">
        <v>165</v>
      </c>
      <c r="M552" s="9">
        <f t="shared" si="8"/>
        <v>0.94444444444444442</v>
      </c>
    </row>
    <row r="553" spans="1:13" x14ac:dyDescent="0.35">
      <c r="A553" s="6" t="s">
        <v>174</v>
      </c>
      <c r="B553" s="6" t="s">
        <v>16</v>
      </c>
      <c r="C553" s="6">
        <v>6261</v>
      </c>
      <c r="D553" s="6">
        <v>5587</v>
      </c>
      <c r="E553" s="6">
        <v>89.2</v>
      </c>
      <c r="F553" s="6">
        <v>5490</v>
      </c>
      <c r="G553" s="6">
        <v>87.7</v>
      </c>
      <c r="H553" s="6">
        <v>92.4</v>
      </c>
      <c r="I553" s="6">
        <v>90.6</v>
      </c>
      <c r="J553" s="6" t="s">
        <v>175</v>
      </c>
      <c r="K553" s="6" t="s">
        <v>165</v>
      </c>
      <c r="M553" s="9">
        <f t="shared" si="8"/>
        <v>0.89234946494170264</v>
      </c>
    </row>
    <row r="554" spans="1:13" x14ac:dyDescent="0.35">
      <c r="A554" s="6" t="s">
        <v>174</v>
      </c>
      <c r="B554" s="6" t="s">
        <v>318</v>
      </c>
      <c r="C554" s="6">
        <v>82969</v>
      </c>
      <c r="D554" s="6">
        <v>59006</v>
      </c>
      <c r="E554" s="6">
        <v>71.099999999999994</v>
      </c>
      <c r="F554" s="6">
        <v>52007</v>
      </c>
      <c r="G554" s="6">
        <v>62.7</v>
      </c>
      <c r="H554" s="6">
        <v>70.8</v>
      </c>
      <c r="I554" s="6">
        <v>62.9</v>
      </c>
      <c r="J554" s="6" t="s">
        <v>175</v>
      </c>
      <c r="K554" s="6" t="s">
        <v>165</v>
      </c>
      <c r="M554" s="9">
        <f t="shared" si="8"/>
        <v>0.71118128457616703</v>
      </c>
    </row>
    <row r="555" spans="1:13" x14ac:dyDescent="0.35">
      <c r="A555" s="6" t="s">
        <v>176</v>
      </c>
      <c r="B555" s="6" t="s">
        <v>10</v>
      </c>
      <c r="C555" s="6">
        <v>4330</v>
      </c>
      <c r="D555" s="6">
        <v>3157</v>
      </c>
      <c r="E555" s="6">
        <v>72.900000000000006</v>
      </c>
      <c r="F555" s="6">
        <v>2387</v>
      </c>
      <c r="G555" s="6">
        <v>55.1</v>
      </c>
      <c r="H555" s="6">
        <v>76.3</v>
      </c>
      <c r="I555" s="6">
        <v>64.5</v>
      </c>
      <c r="J555" s="6" t="s">
        <v>177</v>
      </c>
      <c r="K555" s="6" t="s">
        <v>165</v>
      </c>
      <c r="M555" s="9">
        <f t="shared" si="8"/>
        <v>0.72909930715935334</v>
      </c>
    </row>
    <row r="556" spans="1:13" x14ac:dyDescent="0.35">
      <c r="A556" s="6" t="s">
        <v>176</v>
      </c>
      <c r="B556" s="6" t="s">
        <v>317</v>
      </c>
      <c r="C556" s="6">
        <v>64931</v>
      </c>
      <c r="D556" s="6">
        <v>49993</v>
      </c>
      <c r="E556" s="6">
        <v>77</v>
      </c>
      <c r="F556" s="6">
        <v>42628</v>
      </c>
      <c r="G556" s="6">
        <v>65.7</v>
      </c>
      <c r="H556" s="6">
        <v>83.2</v>
      </c>
      <c r="I556" s="6">
        <v>74</v>
      </c>
      <c r="J556" s="6" t="s">
        <v>177</v>
      </c>
      <c r="K556" s="6" t="s">
        <v>165</v>
      </c>
      <c r="M556" s="9">
        <f t="shared" si="8"/>
        <v>0.76994039826893168</v>
      </c>
    </row>
    <row r="557" spans="1:13" x14ac:dyDescent="0.35">
      <c r="A557" s="6" t="s">
        <v>176</v>
      </c>
      <c r="B557" s="6" t="s">
        <v>13</v>
      </c>
      <c r="C557" s="6">
        <v>26629</v>
      </c>
      <c r="D557" s="6">
        <v>18749</v>
      </c>
      <c r="E557" s="6">
        <v>70.400000000000006</v>
      </c>
      <c r="F557" s="6">
        <v>15225</v>
      </c>
      <c r="G557" s="6">
        <v>57.2</v>
      </c>
      <c r="H557" s="6">
        <v>74.900000000000006</v>
      </c>
      <c r="I557" s="6">
        <v>63.3</v>
      </c>
      <c r="J557" s="6" t="s">
        <v>177</v>
      </c>
      <c r="K557" s="6" t="s">
        <v>165</v>
      </c>
      <c r="M557" s="9">
        <f t="shared" si="8"/>
        <v>0.70408201584738439</v>
      </c>
    </row>
    <row r="558" spans="1:13" x14ac:dyDescent="0.35">
      <c r="A558" s="6" t="s">
        <v>176</v>
      </c>
      <c r="B558" s="6" t="s">
        <v>14</v>
      </c>
      <c r="C558" s="6">
        <v>20057</v>
      </c>
      <c r="D558" s="6">
        <v>15567</v>
      </c>
      <c r="E558" s="6">
        <v>77.599999999999994</v>
      </c>
      <c r="F558" s="6">
        <v>13295</v>
      </c>
      <c r="G558" s="6">
        <v>66.3</v>
      </c>
      <c r="H558" s="6">
        <v>83.2</v>
      </c>
      <c r="I558" s="6">
        <v>75.599999999999994</v>
      </c>
      <c r="J558" s="6" t="s">
        <v>177</v>
      </c>
      <c r="K558" s="6" t="s">
        <v>165</v>
      </c>
      <c r="M558" s="9">
        <f t="shared" si="8"/>
        <v>0.77613800668095922</v>
      </c>
    </row>
    <row r="559" spans="1:13" x14ac:dyDescent="0.35">
      <c r="A559" s="6" t="s">
        <v>176</v>
      </c>
      <c r="B559" s="6" t="s">
        <v>15</v>
      </c>
      <c r="C559" s="6">
        <v>10377</v>
      </c>
      <c r="D559" s="6">
        <v>9316</v>
      </c>
      <c r="E559" s="6">
        <v>89.8</v>
      </c>
      <c r="F559" s="6">
        <v>8654</v>
      </c>
      <c r="G559" s="6">
        <v>83.4</v>
      </c>
      <c r="H559" s="6">
        <v>92</v>
      </c>
      <c r="I559" s="6">
        <v>88.4</v>
      </c>
      <c r="J559" s="6" t="s">
        <v>177</v>
      </c>
      <c r="K559" s="6" t="s">
        <v>165</v>
      </c>
      <c r="M559" s="9">
        <f t="shared" si="8"/>
        <v>0.89775464970608077</v>
      </c>
    </row>
    <row r="560" spans="1:13" x14ac:dyDescent="0.35">
      <c r="A560" s="6" t="s">
        <v>176</v>
      </c>
      <c r="B560" s="6" t="s">
        <v>16</v>
      </c>
      <c r="C560" s="6">
        <v>3537</v>
      </c>
      <c r="D560" s="6">
        <v>3089</v>
      </c>
      <c r="E560" s="6">
        <v>87.3</v>
      </c>
      <c r="F560" s="6">
        <v>2985</v>
      </c>
      <c r="G560" s="6">
        <v>84.4</v>
      </c>
      <c r="H560" s="6">
        <v>92.4</v>
      </c>
      <c r="I560" s="6">
        <v>90.6</v>
      </c>
      <c r="J560" s="6" t="s">
        <v>177</v>
      </c>
      <c r="K560" s="6" t="s">
        <v>165</v>
      </c>
      <c r="M560" s="9">
        <f t="shared" si="8"/>
        <v>0.87333898784280461</v>
      </c>
    </row>
    <row r="561" spans="1:13" x14ac:dyDescent="0.35">
      <c r="A561" s="6" t="s">
        <v>176</v>
      </c>
      <c r="B561" s="6" t="s">
        <v>318</v>
      </c>
      <c r="C561" s="6">
        <v>72156</v>
      </c>
      <c r="D561" s="6">
        <v>49993</v>
      </c>
      <c r="E561" s="6">
        <v>69.3</v>
      </c>
      <c r="F561" s="6">
        <v>42628</v>
      </c>
      <c r="G561" s="6">
        <v>59.1</v>
      </c>
      <c r="H561" s="6">
        <v>70.8</v>
      </c>
      <c r="I561" s="6">
        <v>62.9</v>
      </c>
      <c r="J561" s="6" t="s">
        <v>177</v>
      </c>
      <c r="K561" s="6" t="s">
        <v>165</v>
      </c>
      <c r="M561" s="9">
        <f t="shared" si="8"/>
        <v>0.69284605576805813</v>
      </c>
    </row>
    <row r="562" spans="1:13" x14ac:dyDescent="0.35">
      <c r="A562" s="6" t="s">
        <v>178</v>
      </c>
      <c r="B562" s="6" t="s">
        <v>10</v>
      </c>
      <c r="C562" s="6">
        <v>1431</v>
      </c>
      <c r="D562" s="6">
        <v>950</v>
      </c>
      <c r="E562" s="6">
        <v>66.400000000000006</v>
      </c>
      <c r="F562" s="6">
        <v>707</v>
      </c>
      <c r="G562" s="6">
        <v>49.4</v>
      </c>
      <c r="H562" s="6">
        <v>76.3</v>
      </c>
      <c r="I562" s="6">
        <v>64.5</v>
      </c>
      <c r="J562" s="6" t="s">
        <v>179</v>
      </c>
      <c r="K562" s="6" t="s">
        <v>165</v>
      </c>
      <c r="M562" s="9">
        <f t="shared" si="8"/>
        <v>0.66387141858839971</v>
      </c>
    </row>
    <row r="563" spans="1:13" x14ac:dyDescent="0.35">
      <c r="A563" s="6" t="s">
        <v>178</v>
      </c>
      <c r="B563" s="6" t="s">
        <v>317</v>
      </c>
      <c r="C563" s="6">
        <v>12251</v>
      </c>
      <c r="D563" s="6">
        <v>9261</v>
      </c>
      <c r="E563" s="6">
        <v>75.599999999999994</v>
      </c>
      <c r="F563" s="6">
        <v>7884</v>
      </c>
      <c r="G563" s="6">
        <v>64.400000000000006</v>
      </c>
      <c r="H563" s="6">
        <v>83.2</v>
      </c>
      <c r="I563" s="6">
        <v>74</v>
      </c>
      <c r="J563" s="6" t="s">
        <v>179</v>
      </c>
      <c r="K563" s="6" t="s">
        <v>165</v>
      </c>
      <c r="M563" s="9">
        <f t="shared" si="8"/>
        <v>0.75593829075177532</v>
      </c>
    </row>
    <row r="564" spans="1:13" x14ac:dyDescent="0.35">
      <c r="A564" s="6" t="s">
        <v>178</v>
      </c>
      <c r="B564" s="6" t="s">
        <v>13</v>
      </c>
      <c r="C564" s="6">
        <v>4173</v>
      </c>
      <c r="D564" s="6">
        <v>2705</v>
      </c>
      <c r="E564" s="6">
        <v>64.8</v>
      </c>
      <c r="F564" s="6">
        <v>2092</v>
      </c>
      <c r="G564" s="6">
        <v>50.1</v>
      </c>
      <c r="H564" s="6">
        <v>74.900000000000006</v>
      </c>
      <c r="I564" s="6">
        <v>63.3</v>
      </c>
      <c r="J564" s="6" t="s">
        <v>179</v>
      </c>
      <c r="K564" s="6" t="s">
        <v>165</v>
      </c>
      <c r="M564" s="9">
        <f t="shared" si="8"/>
        <v>0.64821471363527439</v>
      </c>
    </row>
    <row r="565" spans="1:13" x14ac:dyDescent="0.35">
      <c r="A565" s="6" t="s">
        <v>178</v>
      </c>
      <c r="B565" s="6" t="s">
        <v>14</v>
      </c>
      <c r="C565" s="6">
        <v>3726</v>
      </c>
      <c r="D565" s="6">
        <v>2926</v>
      </c>
      <c r="E565" s="6">
        <v>78.5</v>
      </c>
      <c r="F565" s="6">
        <v>2528</v>
      </c>
      <c r="G565" s="6">
        <v>67.8</v>
      </c>
      <c r="H565" s="6">
        <v>83.2</v>
      </c>
      <c r="I565" s="6">
        <v>75.599999999999994</v>
      </c>
      <c r="J565" s="6" t="s">
        <v>179</v>
      </c>
      <c r="K565" s="6" t="s">
        <v>165</v>
      </c>
      <c r="M565" s="9">
        <f t="shared" si="8"/>
        <v>0.78529253891572737</v>
      </c>
    </row>
    <row r="566" spans="1:13" x14ac:dyDescent="0.35">
      <c r="A566" s="6" t="s">
        <v>178</v>
      </c>
      <c r="B566" s="6" t="s">
        <v>15</v>
      </c>
      <c r="C566" s="6">
        <v>2020</v>
      </c>
      <c r="D566" s="6">
        <v>1842</v>
      </c>
      <c r="E566" s="6">
        <v>91.2</v>
      </c>
      <c r="F566" s="6">
        <v>1735</v>
      </c>
      <c r="G566" s="6">
        <v>85.9</v>
      </c>
      <c r="H566" s="6">
        <v>92</v>
      </c>
      <c r="I566" s="6">
        <v>88.4</v>
      </c>
      <c r="J566" s="6" t="s">
        <v>179</v>
      </c>
      <c r="K566" s="6" t="s">
        <v>165</v>
      </c>
      <c r="M566" s="9">
        <f t="shared" si="8"/>
        <v>0.91188118811881191</v>
      </c>
    </row>
    <row r="567" spans="1:13" x14ac:dyDescent="0.35">
      <c r="A567" s="6" t="s">
        <v>178</v>
      </c>
      <c r="B567" s="6" t="s">
        <v>16</v>
      </c>
      <c r="C567" s="6">
        <v>901</v>
      </c>
      <c r="D567" s="6">
        <v>806</v>
      </c>
      <c r="E567" s="6">
        <v>89.5</v>
      </c>
      <c r="F567" s="6">
        <v>807</v>
      </c>
      <c r="G567" s="6">
        <v>89.6</v>
      </c>
      <c r="H567" s="6">
        <v>92.4</v>
      </c>
      <c r="I567" s="6">
        <v>90.6</v>
      </c>
      <c r="J567" s="6" t="s">
        <v>179</v>
      </c>
      <c r="K567" s="6" t="s">
        <v>165</v>
      </c>
      <c r="M567" s="9">
        <f t="shared" si="8"/>
        <v>0.89456159822419534</v>
      </c>
    </row>
    <row r="568" spans="1:13" x14ac:dyDescent="0.35">
      <c r="A568" s="6" t="s">
        <v>178</v>
      </c>
      <c r="B568" s="6" t="s">
        <v>318</v>
      </c>
      <c r="C568" s="6">
        <v>14582</v>
      </c>
      <c r="D568" s="6">
        <v>9261</v>
      </c>
      <c r="E568" s="6">
        <v>63.5</v>
      </c>
      <c r="F568" s="6">
        <v>7884</v>
      </c>
      <c r="G568" s="6">
        <v>54.1</v>
      </c>
      <c r="H568" s="6">
        <v>70.8</v>
      </c>
      <c r="I568" s="6">
        <v>62.9</v>
      </c>
      <c r="J568" s="6" t="s">
        <v>179</v>
      </c>
      <c r="K568" s="6" t="s">
        <v>165</v>
      </c>
      <c r="M568" s="9">
        <f t="shared" si="8"/>
        <v>0.6350980661089014</v>
      </c>
    </row>
    <row r="569" spans="1:13" x14ac:dyDescent="0.35">
      <c r="A569" s="6" t="s">
        <v>180</v>
      </c>
      <c r="B569" s="6" t="s">
        <v>10</v>
      </c>
      <c r="C569" s="6">
        <v>8471</v>
      </c>
      <c r="D569" s="6">
        <v>6674</v>
      </c>
      <c r="E569" s="6">
        <v>78.8</v>
      </c>
      <c r="F569" s="6">
        <v>5431</v>
      </c>
      <c r="G569" s="6">
        <v>64.099999999999994</v>
      </c>
      <c r="H569" s="6">
        <v>76.3</v>
      </c>
      <c r="I569" s="6">
        <v>64.5</v>
      </c>
      <c r="J569" s="6" t="s">
        <v>181</v>
      </c>
      <c r="K569" s="6" t="s">
        <v>165</v>
      </c>
      <c r="M569" s="9">
        <f t="shared" si="8"/>
        <v>0.78786447881005783</v>
      </c>
    </row>
    <row r="570" spans="1:13" x14ac:dyDescent="0.35">
      <c r="A570" s="6" t="s">
        <v>180</v>
      </c>
      <c r="B570" s="6" t="s">
        <v>317</v>
      </c>
      <c r="C570" s="6">
        <v>75198</v>
      </c>
      <c r="D570" s="6">
        <v>63280</v>
      </c>
      <c r="E570" s="6">
        <v>84.2</v>
      </c>
      <c r="F570" s="6">
        <v>55680</v>
      </c>
      <c r="G570" s="6">
        <v>74</v>
      </c>
      <c r="H570" s="6">
        <v>83.2</v>
      </c>
      <c r="I570" s="6">
        <v>74</v>
      </c>
      <c r="J570" s="6" t="s">
        <v>181</v>
      </c>
      <c r="K570" s="6" t="s">
        <v>165</v>
      </c>
      <c r="M570" s="9">
        <f t="shared" si="8"/>
        <v>0.84151174233357273</v>
      </c>
    </row>
    <row r="571" spans="1:13" x14ac:dyDescent="0.35">
      <c r="A571" s="6" t="s">
        <v>180</v>
      </c>
      <c r="B571" s="6" t="s">
        <v>13</v>
      </c>
      <c r="C571" s="6">
        <v>29269</v>
      </c>
      <c r="D571" s="6">
        <v>22387</v>
      </c>
      <c r="E571" s="6">
        <v>76.5</v>
      </c>
      <c r="F571" s="6">
        <v>18401</v>
      </c>
      <c r="G571" s="6">
        <v>62.9</v>
      </c>
      <c r="H571" s="6">
        <v>74.900000000000006</v>
      </c>
      <c r="I571" s="6">
        <v>63.3</v>
      </c>
      <c r="J571" s="6" t="s">
        <v>181</v>
      </c>
      <c r="K571" s="6" t="s">
        <v>165</v>
      </c>
      <c r="M571" s="9">
        <f t="shared" si="8"/>
        <v>0.76487068229184463</v>
      </c>
    </row>
    <row r="572" spans="1:13" x14ac:dyDescent="0.35">
      <c r="A572" s="6" t="s">
        <v>180</v>
      </c>
      <c r="B572" s="6" t="s">
        <v>14</v>
      </c>
      <c r="C572" s="6">
        <v>22457</v>
      </c>
      <c r="D572" s="6">
        <v>19659</v>
      </c>
      <c r="E572" s="6">
        <v>87.5</v>
      </c>
      <c r="F572" s="6">
        <v>17826</v>
      </c>
      <c r="G572" s="6">
        <v>79.400000000000006</v>
      </c>
      <c r="H572" s="6">
        <v>83.2</v>
      </c>
      <c r="I572" s="6">
        <v>75.599999999999994</v>
      </c>
      <c r="J572" s="6" t="s">
        <v>181</v>
      </c>
      <c r="K572" s="6" t="s">
        <v>165</v>
      </c>
      <c r="M572" s="9">
        <f t="shared" si="8"/>
        <v>0.87540633210134922</v>
      </c>
    </row>
    <row r="573" spans="1:13" x14ac:dyDescent="0.35">
      <c r="A573" s="6" t="s">
        <v>180</v>
      </c>
      <c r="B573" s="6" t="s">
        <v>15</v>
      </c>
      <c r="C573" s="6">
        <v>11342</v>
      </c>
      <c r="D573" s="6">
        <v>10839</v>
      </c>
      <c r="E573" s="6">
        <v>95.6</v>
      </c>
      <c r="F573" s="6">
        <v>10461</v>
      </c>
      <c r="G573" s="6">
        <v>92.2</v>
      </c>
      <c r="H573" s="6">
        <v>92</v>
      </c>
      <c r="I573" s="6">
        <v>88.4</v>
      </c>
      <c r="J573" s="6" t="s">
        <v>181</v>
      </c>
      <c r="K573" s="6" t="s">
        <v>165</v>
      </c>
      <c r="M573" s="9">
        <f t="shared" si="8"/>
        <v>0.95565156057132783</v>
      </c>
    </row>
    <row r="574" spans="1:13" x14ac:dyDescent="0.35">
      <c r="A574" s="6" t="s">
        <v>180</v>
      </c>
      <c r="B574" s="6" t="s">
        <v>16</v>
      </c>
      <c r="C574" s="6">
        <v>3659</v>
      </c>
      <c r="D574" s="6">
        <v>3384</v>
      </c>
      <c r="E574" s="6">
        <v>92.5</v>
      </c>
      <c r="F574" s="6">
        <v>3341</v>
      </c>
      <c r="G574" s="6">
        <v>91.3</v>
      </c>
      <c r="H574" s="6">
        <v>92.4</v>
      </c>
      <c r="I574" s="6">
        <v>90.6</v>
      </c>
      <c r="J574" s="6" t="s">
        <v>181</v>
      </c>
      <c r="K574" s="6" t="s">
        <v>165</v>
      </c>
      <c r="M574" s="9">
        <f t="shared" si="8"/>
        <v>0.92484285323858972</v>
      </c>
    </row>
    <row r="575" spans="1:13" x14ac:dyDescent="0.35">
      <c r="A575" s="6" t="s">
        <v>180</v>
      </c>
      <c r="B575" s="6" t="s">
        <v>318</v>
      </c>
      <c r="C575" s="6">
        <v>90743</v>
      </c>
      <c r="D575" s="6">
        <v>63280</v>
      </c>
      <c r="E575" s="6">
        <v>69.7</v>
      </c>
      <c r="F575" s="6">
        <v>55680</v>
      </c>
      <c r="G575" s="6">
        <v>61.4</v>
      </c>
      <c r="H575" s="6">
        <v>70.8</v>
      </c>
      <c r="I575" s="6">
        <v>62.9</v>
      </c>
      <c r="J575" s="6" t="s">
        <v>181</v>
      </c>
      <c r="K575" s="6" t="s">
        <v>165</v>
      </c>
      <c r="M575" s="9">
        <f t="shared" si="8"/>
        <v>0.6973540658783598</v>
      </c>
    </row>
    <row r="576" spans="1:13" x14ac:dyDescent="0.35">
      <c r="A576" s="6" t="s">
        <v>182</v>
      </c>
      <c r="B576" s="6" t="s">
        <v>10</v>
      </c>
      <c r="C576" s="6">
        <v>6348</v>
      </c>
      <c r="D576" s="6">
        <v>5442</v>
      </c>
      <c r="E576" s="6">
        <v>85.7</v>
      </c>
      <c r="F576" s="6">
        <v>4513</v>
      </c>
      <c r="G576" s="6">
        <v>71.099999999999994</v>
      </c>
      <c r="H576" s="6">
        <v>76.3</v>
      </c>
      <c r="I576" s="6">
        <v>64.5</v>
      </c>
      <c r="J576" s="6" t="s">
        <v>183</v>
      </c>
      <c r="K576" s="6" t="s">
        <v>165</v>
      </c>
      <c r="M576" s="9">
        <f t="shared" si="8"/>
        <v>0.85727788279773154</v>
      </c>
    </row>
    <row r="577" spans="1:13" x14ac:dyDescent="0.35">
      <c r="A577" s="6" t="s">
        <v>182</v>
      </c>
      <c r="B577" s="6" t="s">
        <v>317</v>
      </c>
      <c r="C577" s="6">
        <v>87025</v>
      </c>
      <c r="D577" s="6">
        <v>75049</v>
      </c>
      <c r="E577" s="6">
        <v>86.2</v>
      </c>
      <c r="F577" s="6">
        <v>68275</v>
      </c>
      <c r="G577" s="6">
        <v>78.5</v>
      </c>
      <c r="H577" s="6">
        <v>83.2</v>
      </c>
      <c r="I577" s="6">
        <v>74</v>
      </c>
      <c r="J577" s="6" t="s">
        <v>183</v>
      </c>
      <c r="K577" s="6" t="s">
        <v>165</v>
      </c>
      <c r="M577" s="9">
        <f t="shared" si="8"/>
        <v>0.86238437230680842</v>
      </c>
    </row>
    <row r="578" spans="1:13" x14ac:dyDescent="0.35">
      <c r="A578" s="6" t="s">
        <v>182</v>
      </c>
      <c r="B578" s="6" t="s">
        <v>13</v>
      </c>
      <c r="C578" s="6">
        <v>36202</v>
      </c>
      <c r="D578" s="6">
        <v>29709</v>
      </c>
      <c r="E578" s="6">
        <v>82.1</v>
      </c>
      <c r="F578" s="6">
        <v>26118</v>
      </c>
      <c r="G578" s="6">
        <v>72.099999999999994</v>
      </c>
      <c r="H578" s="6">
        <v>74.900000000000006</v>
      </c>
      <c r="I578" s="6">
        <v>63.3</v>
      </c>
      <c r="J578" s="6" t="s">
        <v>183</v>
      </c>
      <c r="K578" s="6" t="s">
        <v>165</v>
      </c>
      <c r="M578" s="9">
        <f t="shared" si="8"/>
        <v>0.82064526821722561</v>
      </c>
    </row>
    <row r="579" spans="1:13" x14ac:dyDescent="0.35">
      <c r="A579" s="6" t="s">
        <v>182</v>
      </c>
      <c r="B579" s="6" t="s">
        <v>14</v>
      </c>
      <c r="C579" s="6">
        <v>23445</v>
      </c>
      <c r="D579" s="6">
        <v>20114</v>
      </c>
      <c r="E579" s="6">
        <v>85.8</v>
      </c>
      <c r="F579" s="6">
        <v>18470</v>
      </c>
      <c r="G579" s="6">
        <v>78.8</v>
      </c>
      <c r="H579" s="6">
        <v>83.2</v>
      </c>
      <c r="I579" s="6">
        <v>75.599999999999994</v>
      </c>
      <c r="J579" s="6" t="s">
        <v>183</v>
      </c>
      <c r="K579" s="6" t="s">
        <v>165</v>
      </c>
      <c r="M579" s="9">
        <f t="shared" ref="M579:M642" si="9">D579/C579</f>
        <v>0.85792279803796123</v>
      </c>
    </row>
    <row r="580" spans="1:13" x14ac:dyDescent="0.35">
      <c r="A580" s="6" t="s">
        <v>182</v>
      </c>
      <c r="B580" s="6" t="s">
        <v>15</v>
      </c>
      <c r="C580" s="6">
        <v>14119</v>
      </c>
      <c r="D580" s="6">
        <v>13306</v>
      </c>
      <c r="E580" s="6">
        <v>94.2</v>
      </c>
      <c r="F580" s="6">
        <v>12909</v>
      </c>
      <c r="G580" s="6">
        <v>91.4</v>
      </c>
      <c r="H580" s="6">
        <v>92</v>
      </c>
      <c r="I580" s="6">
        <v>88.4</v>
      </c>
      <c r="J580" s="6" t="s">
        <v>183</v>
      </c>
      <c r="K580" s="6" t="s">
        <v>165</v>
      </c>
      <c r="M580" s="9">
        <f t="shared" si="9"/>
        <v>0.94241801827324878</v>
      </c>
    </row>
    <row r="581" spans="1:13" x14ac:dyDescent="0.35">
      <c r="A581" s="6" t="s">
        <v>182</v>
      </c>
      <c r="B581" s="6" t="s">
        <v>16</v>
      </c>
      <c r="C581" s="6">
        <v>6911</v>
      </c>
      <c r="D581" s="6">
        <v>6205</v>
      </c>
      <c r="E581" s="6">
        <v>89.8</v>
      </c>
      <c r="F581" s="6">
        <v>6072</v>
      </c>
      <c r="G581" s="6">
        <v>87.9</v>
      </c>
      <c r="H581" s="6">
        <v>92.4</v>
      </c>
      <c r="I581" s="6">
        <v>90.6</v>
      </c>
      <c r="J581" s="6" t="s">
        <v>183</v>
      </c>
      <c r="K581" s="6" t="s">
        <v>165</v>
      </c>
      <c r="M581" s="9">
        <f t="shared" si="9"/>
        <v>0.89784401678483572</v>
      </c>
    </row>
    <row r="582" spans="1:13" x14ac:dyDescent="0.35">
      <c r="A582" s="6" t="s">
        <v>182</v>
      </c>
      <c r="B582" s="6" t="s">
        <v>318</v>
      </c>
      <c r="C582" s="6">
        <v>96621</v>
      </c>
      <c r="D582" s="6">
        <v>75049</v>
      </c>
      <c r="E582" s="6">
        <v>77.7</v>
      </c>
      <c r="F582" s="6">
        <v>68275</v>
      </c>
      <c r="G582" s="6">
        <v>70.7</v>
      </c>
      <c r="H582" s="6">
        <v>70.8</v>
      </c>
      <c r="I582" s="6">
        <v>62.9</v>
      </c>
      <c r="J582" s="6" t="s">
        <v>183</v>
      </c>
      <c r="K582" s="6" t="s">
        <v>165</v>
      </c>
      <c r="M582" s="9">
        <f t="shared" si="9"/>
        <v>0.77673590627296341</v>
      </c>
    </row>
    <row r="583" spans="1:13" x14ac:dyDescent="0.35">
      <c r="A583" s="6" t="s">
        <v>184</v>
      </c>
      <c r="B583" s="6" t="s">
        <v>10</v>
      </c>
      <c r="C583" s="6">
        <v>5165</v>
      </c>
      <c r="D583" s="6">
        <v>4330</v>
      </c>
      <c r="E583" s="6">
        <v>83.8</v>
      </c>
      <c r="F583" s="6">
        <v>3567</v>
      </c>
      <c r="G583" s="6">
        <v>69.099999999999994</v>
      </c>
      <c r="H583" s="6">
        <v>76.3</v>
      </c>
      <c r="I583" s="6">
        <v>64.5</v>
      </c>
      <c r="J583" s="6" t="s">
        <v>185</v>
      </c>
      <c r="K583" s="6" t="s">
        <v>165</v>
      </c>
      <c r="M583" s="9">
        <f t="shared" si="9"/>
        <v>0.83833494675701836</v>
      </c>
    </row>
    <row r="584" spans="1:13" x14ac:dyDescent="0.35">
      <c r="A584" s="6" t="s">
        <v>184</v>
      </c>
      <c r="B584" s="6" t="s">
        <v>317</v>
      </c>
      <c r="C584" s="6">
        <v>43747</v>
      </c>
      <c r="D584" s="6">
        <v>38186</v>
      </c>
      <c r="E584" s="6">
        <v>87.3</v>
      </c>
      <c r="F584" s="6">
        <v>33749</v>
      </c>
      <c r="G584" s="6">
        <v>77.099999999999994</v>
      </c>
      <c r="H584" s="6">
        <v>83.2</v>
      </c>
      <c r="I584" s="6">
        <v>74</v>
      </c>
      <c r="J584" s="6" t="s">
        <v>185</v>
      </c>
      <c r="K584" s="6" t="s">
        <v>165</v>
      </c>
      <c r="M584" s="9">
        <f t="shared" si="9"/>
        <v>0.87288271195739131</v>
      </c>
    </row>
    <row r="585" spans="1:13" x14ac:dyDescent="0.35">
      <c r="A585" s="6" t="s">
        <v>184</v>
      </c>
      <c r="B585" s="6" t="s">
        <v>13</v>
      </c>
      <c r="C585" s="6">
        <v>15793</v>
      </c>
      <c r="D585" s="6">
        <v>12611</v>
      </c>
      <c r="E585" s="6">
        <v>79.900000000000006</v>
      </c>
      <c r="F585" s="6">
        <v>10377</v>
      </c>
      <c r="G585" s="6">
        <v>65.7</v>
      </c>
      <c r="H585" s="6">
        <v>74.900000000000006</v>
      </c>
      <c r="I585" s="6">
        <v>63.3</v>
      </c>
      <c r="J585" s="6" t="s">
        <v>185</v>
      </c>
      <c r="K585" s="6" t="s">
        <v>165</v>
      </c>
      <c r="M585" s="9">
        <f t="shared" si="9"/>
        <v>0.79851833090609758</v>
      </c>
    </row>
    <row r="586" spans="1:13" x14ac:dyDescent="0.35">
      <c r="A586" s="6" t="s">
        <v>184</v>
      </c>
      <c r="B586" s="6" t="s">
        <v>14</v>
      </c>
      <c r="C586" s="6">
        <v>12349</v>
      </c>
      <c r="D586" s="6">
        <v>11221</v>
      </c>
      <c r="E586" s="6">
        <v>90.9</v>
      </c>
      <c r="F586" s="6">
        <v>10131</v>
      </c>
      <c r="G586" s="6">
        <v>82</v>
      </c>
      <c r="H586" s="6">
        <v>83.2</v>
      </c>
      <c r="I586" s="6">
        <v>75.599999999999994</v>
      </c>
      <c r="J586" s="6" t="s">
        <v>185</v>
      </c>
      <c r="K586" s="6" t="s">
        <v>165</v>
      </c>
      <c r="M586" s="9">
        <f t="shared" si="9"/>
        <v>0.90865657138229816</v>
      </c>
    </row>
    <row r="587" spans="1:13" x14ac:dyDescent="0.35">
      <c r="A587" s="6" t="s">
        <v>184</v>
      </c>
      <c r="B587" s="6" t="s">
        <v>15</v>
      </c>
      <c r="C587" s="6">
        <v>7469</v>
      </c>
      <c r="D587" s="6">
        <v>7149</v>
      </c>
      <c r="E587" s="6">
        <v>95.7</v>
      </c>
      <c r="F587" s="6">
        <v>6905</v>
      </c>
      <c r="G587" s="6">
        <v>92.4</v>
      </c>
      <c r="H587" s="6">
        <v>92</v>
      </c>
      <c r="I587" s="6">
        <v>88.4</v>
      </c>
      <c r="J587" s="6" t="s">
        <v>185</v>
      </c>
      <c r="K587" s="6" t="s">
        <v>165</v>
      </c>
      <c r="M587" s="9">
        <f t="shared" si="9"/>
        <v>0.95715624581603964</v>
      </c>
    </row>
    <row r="588" spans="1:13" x14ac:dyDescent="0.35">
      <c r="A588" s="6" t="s">
        <v>184</v>
      </c>
      <c r="B588" s="6" t="s">
        <v>16</v>
      </c>
      <c r="C588" s="6">
        <v>2972</v>
      </c>
      <c r="D588" s="6">
        <v>2677</v>
      </c>
      <c r="E588" s="6">
        <v>90.1</v>
      </c>
      <c r="F588" s="6">
        <v>2632</v>
      </c>
      <c r="G588" s="6">
        <v>88.6</v>
      </c>
      <c r="H588" s="6">
        <v>92.4</v>
      </c>
      <c r="I588" s="6">
        <v>90.6</v>
      </c>
      <c r="J588" s="6" t="s">
        <v>185</v>
      </c>
      <c r="K588" s="6" t="s">
        <v>165</v>
      </c>
      <c r="M588" s="9">
        <f t="shared" si="9"/>
        <v>0.90074024226110361</v>
      </c>
    </row>
    <row r="589" spans="1:13" x14ac:dyDescent="0.35">
      <c r="A589" s="6" t="s">
        <v>184</v>
      </c>
      <c r="B589" s="6" t="s">
        <v>318</v>
      </c>
      <c r="C589" s="6">
        <v>51150</v>
      </c>
      <c r="D589" s="6">
        <v>38186</v>
      </c>
      <c r="E589" s="6">
        <v>74.7</v>
      </c>
      <c r="F589" s="6">
        <v>33749</v>
      </c>
      <c r="G589" s="6">
        <v>66</v>
      </c>
      <c r="H589" s="6">
        <v>70.8</v>
      </c>
      <c r="I589" s="6">
        <v>62.9</v>
      </c>
      <c r="J589" s="6" t="s">
        <v>185</v>
      </c>
      <c r="K589" s="6" t="s">
        <v>165</v>
      </c>
      <c r="M589" s="9">
        <f t="shared" si="9"/>
        <v>0.74654936461388077</v>
      </c>
    </row>
    <row r="590" spans="1:13" x14ac:dyDescent="0.35">
      <c r="A590" s="6" t="s">
        <v>186</v>
      </c>
      <c r="B590" s="6" t="s">
        <v>10</v>
      </c>
      <c r="C590" s="6">
        <v>8363</v>
      </c>
      <c r="D590" s="6">
        <v>7264</v>
      </c>
      <c r="E590" s="6">
        <v>86.9</v>
      </c>
      <c r="F590" s="6">
        <v>6401</v>
      </c>
      <c r="G590" s="6">
        <v>76.5</v>
      </c>
      <c r="H590" s="6">
        <v>76.3</v>
      </c>
      <c r="I590" s="6">
        <v>64.5</v>
      </c>
      <c r="J590" s="6" t="s">
        <v>187</v>
      </c>
      <c r="K590" s="6" t="s">
        <v>165</v>
      </c>
      <c r="M590" s="9">
        <f t="shared" si="9"/>
        <v>0.86858782733468853</v>
      </c>
    </row>
    <row r="591" spans="1:13" x14ac:dyDescent="0.35">
      <c r="A591" s="6" t="s">
        <v>186</v>
      </c>
      <c r="B591" s="6" t="s">
        <v>317</v>
      </c>
      <c r="C591" s="6">
        <v>71434</v>
      </c>
      <c r="D591" s="6">
        <v>65167</v>
      </c>
      <c r="E591" s="6">
        <v>91.2</v>
      </c>
      <c r="F591" s="6">
        <v>59025</v>
      </c>
      <c r="G591" s="6">
        <v>82.6</v>
      </c>
      <c r="H591" s="6">
        <v>83.2</v>
      </c>
      <c r="I591" s="6">
        <v>74</v>
      </c>
      <c r="J591" s="6" t="s">
        <v>187</v>
      </c>
      <c r="K591" s="6" t="s">
        <v>165</v>
      </c>
      <c r="M591" s="9">
        <f t="shared" si="9"/>
        <v>0.91226866758126379</v>
      </c>
    </row>
    <row r="592" spans="1:13" x14ac:dyDescent="0.35">
      <c r="A592" s="6" t="s">
        <v>186</v>
      </c>
      <c r="B592" s="6" t="s">
        <v>13</v>
      </c>
      <c r="C592" s="6">
        <v>29544</v>
      </c>
      <c r="D592" s="6">
        <v>25841</v>
      </c>
      <c r="E592" s="6">
        <v>87.5</v>
      </c>
      <c r="F592" s="6">
        <v>22249</v>
      </c>
      <c r="G592" s="6">
        <v>75.3</v>
      </c>
      <c r="H592" s="6">
        <v>74.900000000000006</v>
      </c>
      <c r="I592" s="6">
        <v>63.3</v>
      </c>
      <c r="J592" s="6" t="s">
        <v>187</v>
      </c>
      <c r="K592" s="6" t="s">
        <v>165</v>
      </c>
      <c r="M592" s="9">
        <f t="shared" si="9"/>
        <v>0.87466152179799617</v>
      </c>
    </row>
    <row r="593" spans="1:13" x14ac:dyDescent="0.35">
      <c r="A593" s="6" t="s">
        <v>186</v>
      </c>
      <c r="B593" s="6" t="s">
        <v>14</v>
      </c>
      <c r="C593" s="6">
        <v>20734</v>
      </c>
      <c r="D593" s="6">
        <v>19146</v>
      </c>
      <c r="E593" s="6">
        <v>92.3</v>
      </c>
      <c r="F593" s="6">
        <v>17945</v>
      </c>
      <c r="G593" s="6">
        <v>86.5</v>
      </c>
      <c r="H593" s="6">
        <v>83.2</v>
      </c>
      <c r="I593" s="6">
        <v>75.599999999999994</v>
      </c>
      <c r="J593" s="6" t="s">
        <v>187</v>
      </c>
      <c r="K593" s="6" t="s">
        <v>165</v>
      </c>
      <c r="M593" s="9">
        <f t="shared" si="9"/>
        <v>0.92341082280312525</v>
      </c>
    </row>
    <row r="594" spans="1:13" x14ac:dyDescent="0.35">
      <c r="A594" s="6" t="s">
        <v>186</v>
      </c>
      <c r="B594" s="6" t="s">
        <v>15</v>
      </c>
      <c r="C594" s="6">
        <v>10229</v>
      </c>
      <c r="D594" s="6">
        <v>10077</v>
      </c>
      <c r="E594" s="6">
        <v>98.5</v>
      </c>
      <c r="F594" s="6">
        <v>9773</v>
      </c>
      <c r="G594" s="6">
        <v>95.5</v>
      </c>
      <c r="H594" s="6">
        <v>92</v>
      </c>
      <c r="I594" s="6">
        <v>88.4</v>
      </c>
      <c r="J594" s="6" t="s">
        <v>187</v>
      </c>
      <c r="K594" s="6" t="s">
        <v>165</v>
      </c>
      <c r="M594" s="9">
        <f t="shared" si="9"/>
        <v>0.98514028741812498</v>
      </c>
    </row>
    <row r="595" spans="1:13" x14ac:dyDescent="0.35">
      <c r="A595" s="6" t="s">
        <v>186</v>
      </c>
      <c r="B595" s="6" t="s">
        <v>16</v>
      </c>
      <c r="C595" s="6">
        <v>2565</v>
      </c>
      <c r="D595" s="6">
        <v>2405</v>
      </c>
      <c r="E595" s="6">
        <v>93.8</v>
      </c>
      <c r="F595" s="6">
        <v>2366</v>
      </c>
      <c r="G595" s="6">
        <v>92.3</v>
      </c>
      <c r="H595" s="6">
        <v>92.4</v>
      </c>
      <c r="I595" s="6">
        <v>90.6</v>
      </c>
      <c r="J595" s="6" t="s">
        <v>187</v>
      </c>
      <c r="K595" s="6" t="s">
        <v>165</v>
      </c>
      <c r="M595" s="9">
        <f t="shared" si="9"/>
        <v>0.93762183235867447</v>
      </c>
    </row>
    <row r="596" spans="1:13" x14ac:dyDescent="0.35">
      <c r="A596" s="6" t="s">
        <v>186</v>
      </c>
      <c r="B596" s="6" t="s">
        <v>318</v>
      </c>
      <c r="C596" s="6">
        <v>85232</v>
      </c>
      <c r="D596" s="6">
        <v>65167</v>
      </c>
      <c r="E596" s="6">
        <v>76.5</v>
      </c>
      <c r="F596" s="6">
        <v>59025</v>
      </c>
      <c r="G596" s="6">
        <v>69.3</v>
      </c>
      <c r="H596" s="6">
        <v>70.8</v>
      </c>
      <c r="I596" s="6">
        <v>62.9</v>
      </c>
      <c r="J596" s="6" t="s">
        <v>187</v>
      </c>
      <c r="K596" s="6" t="s">
        <v>165</v>
      </c>
      <c r="M596" s="9">
        <f t="shared" si="9"/>
        <v>0.76458372442275202</v>
      </c>
    </row>
    <row r="597" spans="1:13" x14ac:dyDescent="0.35">
      <c r="A597" s="6" t="s">
        <v>188</v>
      </c>
      <c r="B597" s="6" t="s">
        <v>10</v>
      </c>
      <c r="C597" s="6">
        <v>3561</v>
      </c>
      <c r="D597" s="6">
        <v>3023</v>
      </c>
      <c r="E597" s="6">
        <v>84.9</v>
      </c>
      <c r="F597" s="6">
        <v>2584</v>
      </c>
      <c r="G597" s="6">
        <v>72.599999999999994</v>
      </c>
      <c r="H597" s="6">
        <v>76.3</v>
      </c>
      <c r="I597" s="6">
        <v>64.5</v>
      </c>
      <c r="J597" s="6" t="s">
        <v>189</v>
      </c>
      <c r="K597" s="6" t="s">
        <v>165</v>
      </c>
      <c r="M597" s="9">
        <f t="shared" si="9"/>
        <v>0.84891884302162313</v>
      </c>
    </row>
    <row r="598" spans="1:13" x14ac:dyDescent="0.35">
      <c r="A598" s="6" t="s">
        <v>188</v>
      </c>
      <c r="B598" s="6" t="s">
        <v>317</v>
      </c>
      <c r="C598" s="6">
        <v>34840</v>
      </c>
      <c r="D598" s="6">
        <v>30660</v>
      </c>
      <c r="E598" s="6">
        <v>88</v>
      </c>
      <c r="F598" s="6">
        <v>28004</v>
      </c>
      <c r="G598" s="6">
        <v>80.400000000000006</v>
      </c>
      <c r="H598" s="6">
        <v>83.2</v>
      </c>
      <c r="I598" s="6">
        <v>74</v>
      </c>
      <c r="J598" s="6" t="s">
        <v>189</v>
      </c>
      <c r="K598" s="6" t="s">
        <v>165</v>
      </c>
      <c r="M598" s="9">
        <f t="shared" si="9"/>
        <v>0.88002296211251441</v>
      </c>
    </row>
    <row r="599" spans="1:13" x14ac:dyDescent="0.35">
      <c r="A599" s="6" t="s">
        <v>188</v>
      </c>
      <c r="B599" s="6" t="s">
        <v>13</v>
      </c>
      <c r="C599" s="6">
        <v>13311</v>
      </c>
      <c r="D599" s="6">
        <v>11109</v>
      </c>
      <c r="E599" s="6">
        <v>83.5</v>
      </c>
      <c r="F599" s="6">
        <v>9745</v>
      </c>
      <c r="G599" s="6">
        <v>73.2</v>
      </c>
      <c r="H599" s="6">
        <v>74.900000000000006</v>
      </c>
      <c r="I599" s="6">
        <v>63.3</v>
      </c>
      <c r="J599" s="6" t="s">
        <v>189</v>
      </c>
      <c r="K599" s="6" t="s">
        <v>165</v>
      </c>
      <c r="M599" s="9">
        <f t="shared" si="9"/>
        <v>0.83457290962361952</v>
      </c>
    </row>
    <row r="600" spans="1:13" x14ac:dyDescent="0.35">
      <c r="A600" s="6" t="s">
        <v>188</v>
      </c>
      <c r="B600" s="6" t="s">
        <v>14</v>
      </c>
      <c r="C600" s="6">
        <v>9755</v>
      </c>
      <c r="D600" s="6">
        <v>8757</v>
      </c>
      <c r="E600" s="6">
        <v>89.8</v>
      </c>
      <c r="F600" s="6">
        <v>8080</v>
      </c>
      <c r="G600" s="6">
        <v>82.8</v>
      </c>
      <c r="H600" s="6">
        <v>83.2</v>
      </c>
      <c r="I600" s="6">
        <v>75.599999999999994</v>
      </c>
      <c r="J600" s="6" t="s">
        <v>189</v>
      </c>
      <c r="K600" s="6" t="s">
        <v>165</v>
      </c>
      <c r="M600" s="9">
        <f t="shared" si="9"/>
        <v>0.89769349051768321</v>
      </c>
    </row>
    <row r="601" spans="1:13" x14ac:dyDescent="0.35">
      <c r="A601" s="6" t="s">
        <v>188</v>
      </c>
      <c r="B601" s="6" t="s">
        <v>15</v>
      </c>
      <c r="C601" s="6">
        <v>4947</v>
      </c>
      <c r="D601" s="6">
        <v>4716</v>
      </c>
      <c r="E601" s="6">
        <v>95.3</v>
      </c>
      <c r="F601" s="6">
        <v>4611</v>
      </c>
      <c r="G601" s="6">
        <v>93.2</v>
      </c>
      <c r="H601" s="6">
        <v>92</v>
      </c>
      <c r="I601" s="6">
        <v>88.4</v>
      </c>
      <c r="J601" s="6" t="s">
        <v>189</v>
      </c>
      <c r="K601" s="6" t="s">
        <v>165</v>
      </c>
      <c r="M601" s="9">
        <f t="shared" si="9"/>
        <v>0.95330503335354766</v>
      </c>
    </row>
    <row r="602" spans="1:13" x14ac:dyDescent="0.35">
      <c r="A602" s="6" t="s">
        <v>188</v>
      </c>
      <c r="B602" s="6" t="s">
        <v>16</v>
      </c>
      <c r="C602" s="6">
        <v>3266</v>
      </c>
      <c r="D602" s="6">
        <v>2895</v>
      </c>
      <c r="E602" s="6">
        <v>88.7</v>
      </c>
      <c r="F602" s="6">
        <v>2876</v>
      </c>
      <c r="G602" s="6">
        <v>88.1</v>
      </c>
      <c r="H602" s="6">
        <v>92.4</v>
      </c>
      <c r="I602" s="6">
        <v>90.6</v>
      </c>
      <c r="J602" s="6" t="s">
        <v>189</v>
      </c>
      <c r="K602" s="6" t="s">
        <v>165</v>
      </c>
      <c r="M602" s="9">
        <f t="shared" si="9"/>
        <v>0.8864053888548683</v>
      </c>
    </row>
    <row r="603" spans="1:13" x14ac:dyDescent="0.35">
      <c r="A603" s="6" t="s">
        <v>188</v>
      </c>
      <c r="B603" s="6" t="s">
        <v>318</v>
      </c>
      <c r="C603" s="6">
        <v>40132</v>
      </c>
      <c r="D603" s="6">
        <v>30660</v>
      </c>
      <c r="E603" s="6">
        <v>76.400000000000006</v>
      </c>
      <c r="F603" s="6">
        <v>28004</v>
      </c>
      <c r="G603" s="6">
        <v>69.8</v>
      </c>
      <c r="H603" s="6">
        <v>70.8</v>
      </c>
      <c r="I603" s="6">
        <v>62.9</v>
      </c>
      <c r="J603" s="6" t="s">
        <v>189</v>
      </c>
      <c r="K603" s="6" t="s">
        <v>165</v>
      </c>
      <c r="M603" s="9">
        <f t="shared" si="9"/>
        <v>0.76397886972989137</v>
      </c>
    </row>
    <row r="604" spans="1:13" x14ac:dyDescent="0.35">
      <c r="A604" s="6" t="s">
        <v>190</v>
      </c>
      <c r="B604" s="6" t="s">
        <v>10</v>
      </c>
      <c r="C604" s="6">
        <v>7596</v>
      </c>
      <c r="D604" s="6">
        <v>6952</v>
      </c>
      <c r="E604" s="6">
        <v>91.5</v>
      </c>
      <c r="F604" s="6">
        <v>6474</v>
      </c>
      <c r="G604" s="6">
        <v>85.2</v>
      </c>
      <c r="H604" s="6">
        <v>76.3</v>
      </c>
      <c r="I604" s="6">
        <v>64.5</v>
      </c>
      <c r="J604" s="6" t="s">
        <v>191</v>
      </c>
      <c r="K604" s="6" t="s">
        <v>165</v>
      </c>
      <c r="M604" s="9">
        <f t="shared" si="9"/>
        <v>0.91521853607161663</v>
      </c>
    </row>
    <row r="605" spans="1:13" x14ac:dyDescent="0.35">
      <c r="A605" s="6" t="s">
        <v>190</v>
      </c>
      <c r="B605" s="6" t="s">
        <v>317</v>
      </c>
      <c r="C605" s="6">
        <v>65990</v>
      </c>
      <c r="D605" s="6">
        <v>59374</v>
      </c>
      <c r="E605" s="6">
        <v>90</v>
      </c>
      <c r="F605" s="6">
        <v>56557</v>
      </c>
      <c r="G605" s="6">
        <v>85.7</v>
      </c>
      <c r="H605" s="6">
        <v>83.2</v>
      </c>
      <c r="I605" s="6">
        <v>74</v>
      </c>
      <c r="J605" s="6" t="s">
        <v>191</v>
      </c>
      <c r="K605" s="6" t="s">
        <v>165</v>
      </c>
      <c r="M605" s="9">
        <f t="shared" si="9"/>
        <v>0.89974238520988026</v>
      </c>
    </row>
    <row r="606" spans="1:13" x14ac:dyDescent="0.35">
      <c r="A606" s="6" t="s">
        <v>190</v>
      </c>
      <c r="B606" s="6" t="s">
        <v>13</v>
      </c>
      <c r="C606" s="6">
        <v>19736</v>
      </c>
      <c r="D606" s="6">
        <v>16352</v>
      </c>
      <c r="E606" s="6">
        <v>82.9</v>
      </c>
      <c r="F606" s="6">
        <v>15004</v>
      </c>
      <c r="G606" s="6">
        <v>76</v>
      </c>
      <c r="H606" s="6">
        <v>74.900000000000006</v>
      </c>
      <c r="I606" s="6">
        <v>63.3</v>
      </c>
      <c r="J606" s="6" t="s">
        <v>191</v>
      </c>
      <c r="K606" s="6" t="s">
        <v>165</v>
      </c>
      <c r="M606" s="9">
        <f t="shared" si="9"/>
        <v>0.82853668423186055</v>
      </c>
    </row>
    <row r="607" spans="1:13" x14ac:dyDescent="0.35">
      <c r="A607" s="6" t="s">
        <v>190</v>
      </c>
      <c r="B607" s="6" t="s">
        <v>14</v>
      </c>
      <c r="C607" s="6">
        <v>20614</v>
      </c>
      <c r="D607" s="6">
        <v>18413</v>
      </c>
      <c r="E607" s="6">
        <v>89.3</v>
      </c>
      <c r="F607" s="6">
        <v>17683</v>
      </c>
      <c r="G607" s="6">
        <v>85.8</v>
      </c>
      <c r="H607" s="6">
        <v>83.2</v>
      </c>
      <c r="I607" s="6">
        <v>75.599999999999994</v>
      </c>
      <c r="J607" s="6" t="s">
        <v>191</v>
      </c>
      <c r="K607" s="6" t="s">
        <v>165</v>
      </c>
      <c r="M607" s="9">
        <f t="shared" si="9"/>
        <v>0.89322790336664404</v>
      </c>
    </row>
    <row r="608" spans="1:13" x14ac:dyDescent="0.35">
      <c r="A608" s="6" t="s">
        <v>190</v>
      </c>
      <c r="B608" s="6" t="s">
        <v>15</v>
      </c>
      <c r="C608" s="6">
        <v>12499</v>
      </c>
      <c r="D608" s="6">
        <v>11859</v>
      </c>
      <c r="E608" s="6">
        <v>94.9</v>
      </c>
      <c r="F608" s="6">
        <v>11753</v>
      </c>
      <c r="G608" s="6">
        <v>94</v>
      </c>
      <c r="H608" s="6">
        <v>92</v>
      </c>
      <c r="I608" s="6">
        <v>88.4</v>
      </c>
      <c r="J608" s="6" t="s">
        <v>191</v>
      </c>
      <c r="K608" s="6" t="s">
        <v>165</v>
      </c>
      <c r="M608" s="9">
        <f t="shared" si="9"/>
        <v>0.94879590367229383</v>
      </c>
    </row>
    <row r="609" spans="1:13" x14ac:dyDescent="0.35">
      <c r="A609" s="6" t="s">
        <v>190</v>
      </c>
      <c r="B609" s="6" t="s">
        <v>16</v>
      </c>
      <c r="C609" s="6">
        <v>5544</v>
      </c>
      <c r="D609" s="6">
        <v>5351</v>
      </c>
      <c r="E609" s="6">
        <v>96.5</v>
      </c>
      <c r="F609" s="6">
        <v>5308</v>
      </c>
      <c r="G609" s="6">
        <v>95.7</v>
      </c>
      <c r="H609" s="6">
        <v>92.4</v>
      </c>
      <c r="I609" s="6">
        <v>90.6</v>
      </c>
      <c r="J609" s="6" t="s">
        <v>191</v>
      </c>
      <c r="K609" s="6" t="s">
        <v>165</v>
      </c>
      <c r="M609" s="9">
        <f t="shared" si="9"/>
        <v>0.96518759018759015</v>
      </c>
    </row>
    <row r="610" spans="1:13" x14ac:dyDescent="0.35">
      <c r="A610" s="6" t="s">
        <v>190</v>
      </c>
      <c r="B610" s="6" t="s">
        <v>318</v>
      </c>
      <c r="C610" s="6">
        <v>75969</v>
      </c>
      <c r="D610" s="6">
        <v>59374</v>
      </c>
      <c r="E610" s="6">
        <v>78.2</v>
      </c>
      <c r="F610" s="6">
        <v>56557</v>
      </c>
      <c r="G610" s="6">
        <v>74.400000000000006</v>
      </c>
      <c r="H610" s="6">
        <v>70.8</v>
      </c>
      <c r="I610" s="6">
        <v>62.9</v>
      </c>
      <c r="J610" s="6" t="s">
        <v>191</v>
      </c>
      <c r="K610" s="6" t="s">
        <v>165</v>
      </c>
      <c r="M610" s="9">
        <f t="shared" si="9"/>
        <v>0.78155563453513932</v>
      </c>
    </row>
    <row r="611" spans="1:13" x14ac:dyDescent="0.35">
      <c r="A611" s="6" t="s">
        <v>192</v>
      </c>
      <c r="B611" s="6" t="s">
        <v>10</v>
      </c>
      <c r="C611" s="6">
        <v>9442</v>
      </c>
      <c r="D611" s="6">
        <v>8832</v>
      </c>
      <c r="E611" s="6">
        <v>93.5</v>
      </c>
      <c r="F611" s="6">
        <v>8270</v>
      </c>
      <c r="G611" s="6">
        <v>87.6</v>
      </c>
      <c r="H611" s="6">
        <v>76.3</v>
      </c>
      <c r="I611" s="6">
        <v>64.5</v>
      </c>
      <c r="J611" s="6" t="s">
        <v>193</v>
      </c>
      <c r="K611" s="6" t="s">
        <v>165</v>
      </c>
      <c r="M611" s="9">
        <f t="shared" si="9"/>
        <v>0.93539504342300361</v>
      </c>
    </row>
    <row r="612" spans="1:13" x14ac:dyDescent="0.35">
      <c r="A612" s="6" t="s">
        <v>192</v>
      </c>
      <c r="B612" s="6" t="s">
        <v>317</v>
      </c>
      <c r="C612" s="6">
        <v>88567</v>
      </c>
      <c r="D612" s="6">
        <v>83047</v>
      </c>
      <c r="E612" s="6">
        <v>93.8</v>
      </c>
      <c r="F612" s="6">
        <v>77999</v>
      </c>
      <c r="G612" s="6">
        <v>88.1</v>
      </c>
      <c r="H612" s="6">
        <v>83.2</v>
      </c>
      <c r="I612" s="6">
        <v>74</v>
      </c>
      <c r="J612" s="6" t="s">
        <v>193</v>
      </c>
      <c r="K612" s="6" t="s">
        <v>165</v>
      </c>
      <c r="M612" s="9">
        <f t="shared" si="9"/>
        <v>0.93767430306999222</v>
      </c>
    </row>
    <row r="613" spans="1:13" x14ac:dyDescent="0.35">
      <c r="A613" s="6" t="s">
        <v>192</v>
      </c>
      <c r="B613" s="6" t="s">
        <v>13</v>
      </c>
      <c r="C613" s="6">
        <v>40495</v>
      </c>
      <c r="D613" s="6">
        <v>36377</v>
      </c>
      <c r="E613" s="6">
        <v>89.8</v>
      </c>
      <c r="F613" s="6">
        <v>32926</v>
      </c>
      <c r="G613" s="6">
        <v>81.3</v>
      </c>
      <c r="H613" s="6">
        <v>74.900000000000006</v>
      </c>
      <c r="I613" s="6">
        <v>63.3</v>
      </c>
      <c r="J613" s="6" t="s">
        <v>193</v>
      </c>
      <c r="K613" s="6" t="s">
        <v>165</v>
      </c>
      <c r="M613" s="9">
        <f t="shared" si="9"/>
        <v>0.89830843313989384</v>
      </c>
    </row>
    <row r="614" spans="1:13" x14ac:dyDescent="0.35">
      <c r="A614" s="6" t="s">
        <v>192</v>
      </c>
      <c r="B614" s="6" t="s">
        <v>14</v>
      </c>
      <c r="C614" s="6">
        <v>27191</v>
      </c>
      <c r="D614" s="6">
        <v>25515</v>
      </c>
      <c r="E614" s="6">
        <v>93.8</v>
      </c>
      <c r="F614" s="6">
        <v>24932</v>
      </c>
      <c r="G614" s="6">
        <v>91.7</v>
      </c>
      <c r="H614" s="6">
        <v>83.2</v>
      </c>
      <c r="I614" s="6">
        <v>75.599999999999994</v>
      </c>
      <c r="J614" s="6" t="s">
        <v>193</v>
      </c>
      <c r="K614" s="6" t="s">
        <v>165</v>
      </c>
      <c r="M614" s="9">
        <f t="shared" si="9"/>
        <v>0.93836195800080913</v>
      </c>
    </row>
    <row r="615" spans="1:13" x14ac:dyDescent="0.35">
      <c r="A615" s="6" t="s">
        <v>192</v>
      </c>
      <c r="B615" s="6" t="s">
        <v>15</v>
      </c>
      <c r="C615" s="6">
        <v>9024</v>
      </c>
      <c r="D615" s="6">
        <v>9196</v>
      </c>
      <c r="E615" s="6">
        <v>100</v>
      </c>
      <c r="F615" s="6">
        <v>8942</v>
      </c>
      <c r="G615" s="6">
        <v>99.1</v>
      </c>
      <c r="H615" s="6">
        <v>92</v>
      </c>
      <c r="I615" s="6">
        <v>88.4</v>
      </c>
      <c r="J615" s="6" t="s">
        <v>193</v>
      </c>
      <c r="K615" s="6" t="s">
        <v>165</v>
      </c>
      <c r="M615" s="9">
        <f t="shared" si="9"/>
        <v>1.0190602836879432</v>
      </c>
    </row>
    <row r="616" spans="1:13" x14ac:dyDescent="0.35">
      <c r="A616" s="6" t="s">
        <v>192</v>
      </c>
      <c r="B616" s="6" t="s">
        <v>16</v>
      </c>
      <c r="C616" s="6">
        <v>2415</v>
      </c>
      <c r="D616" s="6">
        <v>2484</v>
      </c>
      <c r="E616" s="6">
        <v>100</v>
      </c>
      <c r="F616" s="6">
        <v>2461</v>
      </c>
      <c r="G616" s="6">
        <v>101.9</v>
      </c>
      <c r="H616" s="6">
        <v>92.4</v>
      </c>
      <c r="I616" s="6">
        <v>90.6</v>
      </c>
      <c r="J616" s="6" t="s">
        <v>193</v>
      </c>
      <c r="K616" s="6" t="s">
        <v>165</v>
      </c>
      <c r="M616" s="9">
        <f t="shared" si="9"/>
        <v>1.0285714285714285</v>
      </c>
    </row>
    <row r="617" spans="1:13" x14ac:dyDescent="0.35">
      <c r="A617" s="6" t="s">
        <v>192</v>
      </c>
      <c r="B617" s="6" t="s">
        <v>318</v>
      </c>
      <c r="C617" s="6">
        <v>112265</v>
      </c>
      <c r="D617" s="6">
        <v>83047</v>
      </c>
      <c r="E617" s="6">
        <v>74</v>
      </c>
      <c r="F617" s="6">
        <v>77999</v>
      </c>
      <c r="G617" s="6">
        <v>69.5</v>
      </c>
      <c r="H617" s="6">
        <v>70.8</v>
      </c>
      <c r="I617" s="6">
        <v>62.9</v>
      </c>
      <c r="J617" s="6" t="s">
        <v>193</v>
      </c>
      <c r="K617" s="6" t="s">
        <v>165</v>
      </c>
      <c r="M617" s="9">
        <f t="shared" si="9"/>
        <v>0.73974079187636399</v>
      </c>
    </row>
    <row r="618" spans="1:13" x14ac:dyDescent="0.35">
      <c r="A618" s="6" t="s">
        <v>194</v>
      </c>
      <c r="B618" s="6" t="s">
        <v>10</v>
      </c>
      <c r="C618" s="6">
        <v>3271</v>
      </c>
      <c r="D618" s="6">
        <v>2457</v>
      </c>
      <c r="E618" s="6">
        <v>75.099999999999994</v>
      </c>
      <c r="F618" s="6">
        <v>1935</v>
      </c>
      <c r="G618" s="6">
        <v>59.2</v>
      </c>
      <c r="H618" s="6">
        <v>76.3</v>
      </c>
      <c r="I618" s="6">
        <v>64.5</v>
      </c>
      <c r="J618" s="6" t="s">
        <v>195</v>
      </c>
      <c r="K618" s="6" t="s">
        <v>165</v>
      </c>
      <c r="M618" s="9">
        <f t="shared" si="9"/>
        <v>0.7511464383980434</v>
      </c>
    </row>
    <row r="619" spans="1:13" x14ac:dyDescent="0.35">
      <c r="A619" s="6" t="s">
        <v>194</v>
      </c>
      <c r="B619" s="6" t="s">
        <v>317</v>
      </c>
      <c r="C619" s="6">
        <v>25052</v>
      </c>
      <c r="D619" s="6">
        <v>20186</v>
      </c>
      <c r="E619" s="6">
        <v>80.599999999999994</v>
      </c>
      <c r="F619" s="6">
        <v>17619</v>
      </c>
      <c r="G619" s="6">
        <v>70.3</v>
      </c>
      <c r="H619" s="6">
        <v>83.2</v>
      </c>
      <c r="I619" s="6">
        <v>74</v>
      </c>
      <c r="J619" s="6" t="s">
        <v>195</v>
      </c>
      <c r="K619" s="6" t="s">
        <v>165</v>
      </c>
      <c r="M619" s="9">
        <f t="shared" si="9"/>
        <v>0.80576401085741656</v>
      </c>
    </row>
    <row r="620" spans="1:13" x14ac:dyDescent="0.35">
      <c r="A620" s="6" t="s">
        <v>194</v>
      </c>
      <c r="B620" s="6" t="s">
        <v>13</v>
      </c>
      <c r="C620" s="6">
        <v>7943</v>
      </c>
      <c r="D620" s="6">
        <v>5621</v>
      </c>
      <c r="E620" s="6">
        <v>70.8</v>
      </c>
      <c r="F620" s="6">
        <v>4504</v>
      </c>
      <c r="G620" s="6">
        <v>56.7</v>
      </c>
      <c r="H620" s="6">
        <v>74.900000000000006</v>
      </c>
      <c r="I620" s="6">
        <v>63.3</v>
      </c>
      <c r="J620" s="6" t="s">
        <v>195</v>
      </c>
      <c r="K620" s="6" t="s">
        <v>165</v>
      </c>
      <c r="M620" s="9">
        <f t="shared" si="9"/>
        <v>0.70766712828905953</v>
      </c>
    </row>
    <row r="621" spans="1:13" x14ac:dyDescent="0.35">
      <c r="A621" s="6" t="s">
        <v>194</v>
      </c>
      <c r="B621" s="6" t="s">
        <v>14</v>
      </c>
      <c r="C621" s="6">
        <v>7830</v>
      </c>
      <c r="D621" s="6">
        <v>6453</v>
      </c>
      <c r="E621" s="6">
        <v>82.4</v>
      </c>
      <c r="F621" s="6">
        <v>5807</v>
      </c>
      <c r="G621" s="6">
        <v>74.2</v>
      </c>
      <c r="H621" s="6">
        <v>83.2</v>
      </c>
      <c r="I621" s="6">
        <v>75.599999999999994</v>
      </c>
      <c r="J621" s="6" t="s">
        <v>195</v>
      </c>
      <c r="K621" s="6" t="s">
        <v>165</v>
      </c>
      <c r="M621" s="9">
        <f t="shared" si="9"/>
        <v>0.82413793103448274</v>
      </c>
    </row>
    <row r="622" spans="1:13" x14ac:dyDescent="0.35">
      <c r="A622" s="6" t="s">
        <v>194</v>
      </c>
      <c r="B622" s="6" t="s">
        <v>15</v>
      </c>
      <c r="C622" s="6">
        <v>4687</v>
      </c>
      <c r="D622" s="6">
        <v>4249</v>
      </c>
      <c r="E622" s="6">
        <v>90.7</v>
      </c>
      <c r="F622" s="6">
        <v>4063</v>
      </c>
      <c r="G622" s="6">
        <v>86.7</v>
      </c>
      <c r="H622" s="6">
        <v>92</v>
      </c>
      <c r="I622" s="6">
        <v>88.4</v>
      </c>
      <c r="J622" s="6" t="s">
        <v>195</v>
      </c>
      <c r="K622" s="6" t="s">
        <v>165</v>
      </c>
      <c r="M622" s="9">
        <f t="shared" si="9"/>
        <v>0.90655003200341366</v>
      </c>
    </row>
    <row r="623" spans="1:13" x14ac:dyDescent="0.35">
      <c r="A623" s="6" t="s">
        <v>194</v>
      </c>
      <c r="B623" s="6" t="s">
        <v>16</v>
      </c>
      <c r="C623" s="6">
        <v>1321</v>
      </c>
      <c r="D623" s="6">
        <v>1268</v>
      </c>
      <c r="E623" s="6">
        <v>96</v>
      </c>
      <c r="F623" s="6">
        <v>1218</v>
      </c>
      <c r="G623" s="6">
        <v>92.2</v>
      </c>
      <c r="H623" s="6">
        <v>92.4</v>
      </c>
      <c r="I623" s="6">
        <v>90.6</v>
      </c>
      <c r="J623" s="6" t="s">
        <v>195</v>
      </c>
      <c r="K623" s="6" t="s">
        <v>165</v>
      </c>
      <c r="M623" s="9">
        <f t="shared" si="9"/>
        <v>0.95987887963663887</v>
      </c>
    </row>
    <row r="624" spans="1:13" x14ac:dyDescent="0.35">
      <c r="A624" s="6" t="s">
        <v>194</v>
      </c>
      <c r="B624" s="6" t="s">
        <v>318</v>
      </c>
      <c r="C624" s="6">
        <v>30154</v>
      </c>
      <c r="D624" s="6">
        <v>20186</v>
      </c>
      <c r="E624" s="6">
        <v>66.900000000000006</v>
      </c>
      <c r="F624" s="6">
        <v>17619</v>
      </c>
      <c r="G624" s="6">
        <v>58.4</v>
      </c>
      <c r="H624" s="6">
        <v>70.8</v>
      </c>
      <c r="I624" s="6">
        <v>62.9</v>
      </c>
      <c r="J624" s="6" t="s">
        <v>195</v>
      </c>
      <c r="K624" s="6" t="s">
        <v>165</v>
      </c>
      <c r="M624" s="9">
        <f t="shared" si="9"/>
        <v>0.66943025800888767</v>
      </c>
    </row>
    <row r="625" spans="1:13" x14ac:dyDescent="0.35">
      <c r="A625" s="6" t="s">
        <v>196</v>
      </c>
      <c r="B625" s="6" t="s">
        <v>10</v>
      </c>
      <c r="C625" s="6">
        <v>690</v>
      </c>
      <c r="D625" s="6">
        <v>444</v>
      </c>
      <c r="E625" s="6">
        <v>64.400000000000006</v>
      </c>
      <c r="F625" s="6">
        <v>385</v>
      </c>
      <c r="G625" s="6">
        <v>55.8</v>
      </c>
      <c r="H625" s="6">
        <v>76.3</v>
      </c>
      <c r="I625" s="6">
        <v>64.5</v>
      </c>
      <c r="J625" s="6" t="s">
        <v>197</v>
      </c>
      <c r="K625" s="6" t="s">
        <v>165</v>
      </c>
      <c r="M625" s="9">
        <f t="shared" si="9"/>
        <v>0.64347826086956517</v>
      </c>
    </row>
    <row r="626" spans="1:13" x14ac:dyDescent="0.35">
      <c r="A626" s="6" t="s">
        <v>196</v>
      </c>
      <c r="B626" s="6" t="s">
        <v>317</v>
      </c>
      <c r="C626" s="6">
        <v>5204</v>
      </c>
      <c r="D626" s="6">
        <v>3975</v>
      </c>
      <c r="E626" s="6">
        <v>76.400000000000006</v>
      </c>
      <c r="F626" s="6">
        <v>3562</v>
      </c>
      <c r="G626" s="6">
        <v>68.400000000000006</v>
      </c>
      <c r="H626" s="6">
        <v>83.2</v>
      </c>
      <c r="I626" s="6">
        <v>74</v>
      </c>
      <c r="J626" s="6" t="s">
        <v>197</v>
      </c>
      <c r="K626" s="6" t="s">
        <v>165</v>
      </c>
      <c r="M626" s="9">
        <f t="shared" si="9"/>
        <v>0.76383551114527282</v>
      </c>
    </row>
    <row r="627" spans="1:13" x14ac:dyDescent="0.35">
      <c r="A627" s="6" t="s">
        <v>196</v>
      </c>
      <c r="B627" s="6" t="s">
        <v>13</v>
      </c>
      <c r="C627" s="6">
        <v>1560</v>
      </c>
      <c r="D627" s="6">
        <v>1060</v>
      </c>
      <c r="E627" s="6">
        <v>68</v>
      </c>
      <c r="F627" s="6">
        <v>867</v>
      </c>
      <c r="G627" s="6">
        <v>55.6</v>
      </c>
      <c r="H627" s="6">
        <v>74.900000000000006</v>
      </c>
      <c r="I627" s="6">
        <v>63.3</v>
      </c>
      <c r="J627" s="6" t="s">
        <v>197</v>
      </c>
      <c r="K627" s="6" t="s">
        <v>165</v>
      </c>
      <c r="M627" s="9">
        <f t="shared" si="9"/>
        <v>0.67948717948717952</v>
      </c>
    </row>
    <row r="628" spans="1:13" x14ac:dyDescent="0.35">
      <c r="A628" s="6" t="s">
        <v>196</v>
      </c>
      <c r="B628" s="6" t="s">
        <v>14</v>
      </c>
      <c r="C628" s="6">
        <v>1754</v>
      </c>
      <c r="D628" s="6">
        <v>1341</v>
      </c>
      <c r="E628" s="6">
        <v>76.400000000000006</v>
      </c>
      <c r="F628" s="6">
        <v>1217</v>
      </c>
      <c r="G628" s="6">
        <v>69.400000000000006</v>
      </c>
      <c r="H628" s="6">
        <v>83.2</v>
      </c>
      <c r="I628" s="6">
        <v>75.599999999999994</v>
      </c>
      <c r="J628" s="6" t="s">
        <v>197</v>
      </c>
      <c r="K628" s="6" t="s">
        <v>165</v>
      </c>
      <c r="M628" s="9">
        <f t="shared" si="9"/>
        <v>0.76453819840364878</v>
      </c>
    </row>
    <row r="629" spans="1:13" x14ac:dyDescent="0.35">
      <c r="A629" s="6" t="s">
        <v>196</v>
      </c>
      <c r="B629" s="6" t="s">
        <v>15</v>
      </c>
      <c r="C629" s="6">
        <v>939</v>
      </c>
      <c r="D629" s="6">
        <v>850</v>
      </c>
      <c r="E629" s="6">
        <v>90.5</v>
      </c>
      <c r="F629" s="6">
        <v>825</v>
      </c>
      <c r="G629" s="6">
        <v>87.8</v>
      </c>
      <c r="H629" s="6">
        <v>92</v>
      </c>
      <c r="I629" s="6">
        <v>88.4</v>
      </c>
      <c r="J629" s="6" t="s">
        <v>197</v>
      </c>
      <c r="K629" s="6" t="s">
        <v>165</v>
      </c>
      <c r="M629" s="9">
        <f t="shared" si="9"/>
        <v>0.90521831735889247</v>
      </c>
    </row>
    <row r="630" spans="1:13" x14ac:dyDescent="0.35">
      <c r="A630" s="6" t="s">
        <v>196</v>
      </c>
      <c r="B630" s="6" t="s">
        <v>16</v>
      </c>
      <c r="C630" s="6">
        <v>261</v>
      </c>
      <c r="D630" s="6">
        <v>250</v>
      </c>
      <c r="E630" s="6">
        <v>95.8</v>
      </c>
      <c r="F630" s="6">
        <v>246</v>
      </c>
      <c r="G630" s="6">
        <v>94.2</v>
      </c>
      <c r="H630" s="6">
        <v>92.4</v>
      </c>
      <c r="I630" s="6">
        <v>90.6</v>
      </c>
      <c r="J630" s="6" t="s">
        <v>197</v>
      </c>
      <c r="K630" s="6" t="s">
        <v>165</v>
      </c>
      <c r="M630" s="9">
        <f t="shared" si="9"/>
        <v>0.95785440613026818</v>
      </c>
    </row>
    <row r="631" spans="1:13" x14ac:dyDescent="0.35">
      <c r="A631" s="6" t="s">
        <v>196</v>
      </c>
      <c r="B631" s="6" t="s">
        <v>318</v>
      </c>
      <c r="C631" s="6">
        <v>6095</v>
      </c>
      <c r="D631" s="6">
        <v>3975</v>
      </c>
      <c r="E631" s="6">
        <v>65.2</v>
      </c>
      <c r="F631" s="6">
        <v>3562</v>
      </c>
      <c r="G631" s="6">
        <v>58.4</v>
      </c>
      <c r="H631" s="6">
        <v>70.8</v>
      </c>
      <c r="I631" s="6">
        <v>62.9</v>
      </c>
      <c r="J631" s="6" t="s">
        <v>197</v>
      </c>
      <c r="K631" s="6" t="s">
        <v>165</v>
      </c>
      <c r="M631" s="9">
        <f t="shared" si="9"/>
        <v>0.65217391304347827</v>
      </c>
    </row>
    <row r="632" spans="1:13" x14ac:dyDescent="0.35">
      <c r="A632" s="6" t="s">
        <v>198</v>
      </c>
      <c r="B632" s="6" t="s">
        <v>10</v>
      </c>
      <c r="C632" s="6">
        <v>2447</v>
      </c>
      <c r="D632" s="6">
        <v>2034</v>
      </c>
      <c r="E632" s="6">
        <v>83.1</v>
      </c>
      <c r="F632" s="6">
        <v>1698</v>
      </c>
      <c r="G632" s="6">
        <v>69.400000000000006</v>
      </c>
      <c r="H632" s="6">
        <v>76.3</v>
      </c>
      <c r="I632" s="6">
        <v>64.5</v>
      </c>
      <c r="J632" s="6" t="s">
        <v>199</v>
      </c>
      <c r="K632" s="6" t="s">
        <v>165</v>
      </c>
      <c r="M632" s="9">
        <f t="shared" si="9"/>
        <v>0.83122190437270127</v>
      </c>
    </row>
    <row r="633" spans="1:13" x14ac:dyDescent="0.35">
      <c r="A633" s="6" t="s">
        <v>198</v>
      </c>
      <c r="B633" s="6" t="s">
        <v>317</v>
      </c>
      <c r="C633" s="6">
        <v>22307</v>
      </c>
      <c r="D633" s="6">
        <v>18631</v>
      </c>
      <c r="E633" s="6">
        <v>83.5</v>
      </c>
      <c r="F633" s="6">
        <v>16568</v>
      </c>
      <c r="G633" s="6">
        <v>74.3</v>
      </c>
      <c r="H633" s="6">
        <v>83.2</v>
      </c>
      <c r="I633" s="6">
        <v>74</v>
      </c>
      <c r="J633" s="6" t="s">
        <v>199</v>
      </c>
      <c r="K633" s="6" t="s">
        <v>165</v>
      </c>
      <c r="M633" s="9">
        <f t="shared" si="9"/>
        <v>0.83520867889003447</v>
      </c>
    </row>
    <row r="634" spans="1:13" x14ac:dyDescent="0.35">
      <c r="A634" s="6" t="s">
        <v>198</v>
      </c>
      <c r="B634" s="6" t="s">
        <v>13</v>
      </c>
      <c r="C634" s="6">
        <v>8330</v>
      </c>
      <c r="D634" s="6">
        <v>6229</v>
      </c>
      <c r="E634" s="6">
        <v>74.8</v>
      </c>
      <c r="F634" s="6">
        <v>5209</v>
      </c>
      <c r="G634" s="6">
        <v>62.5</v>
      </c>
      <c r="H634" s="6">
        <v>74.900000000000006</v>
      </c>
      <c r="I634" s="6">
        <v>63.3</v>
      </c>
      <c r="J634" s="6" t="s">
        <v>199</v>
      </c>
      <c r="K634" s="6" t="s">
        <v>165</v>
      </c>
      <c r="M634" s="9">
        <f t="shared" si="9"/>
        <v>0.74777911164465782</v>
      </c>
    </row>
    <row r="635" spans="1:13" x14ac:dyDescent="0.35">
      <c r="A635" s="6" t="s">
        <v>198</v>
      </c>
      <c r="B635" s="6" t="s">
        <v>14</v>
      </c>
      <c r="C635" s="6">
        <v>6648</v>
      </c>
      <c r="D635" s="6">
        <v>5584</v>
      </c>
      <c r="E635" s="6">
        <v>84</v>
      </c>
      <c r="F635" s="6">
        <v>5058</v>
      </c>
      <c r="G635" s="6">
        <v>76.099999999999994</v>
      </c>
      <c r="H635" s="6">
        <v>83.2</v>
      </c>
      <c r="I635" s="6">
        <v>75.599999999999994</v>
      </c>
      <c r="J635" s="6" t="s">
        <v>199</v>
      </c>
      <c r="K635" s="6" t="s">
        <v>165</v>
      </c>
      <c r="M635" s="9">
        <f t="shared" si="9"/>
        <v>0.83995186522262333</v>
      </c>
    </row>
    <row r="636" spans="1:13" x14ac:dyDescent="0.35">
      <c r="A636" s="6" t="s">
        <v>198</v>
      </c>
      <c r="B636" s="6" t="s">
        <v>15</v>
      </c>
      <c r="C636" s="6">
        <v>3546</v>
      </c>
      <c r="D636" s="6">
        <v>3341</v>
      </c>
      <c r="E636" s="6">
        <v>94.2</v>
      </c>
      <c r="F636" s="6">
        <v>3214</v>
      </c>
      <c r="G636" s="6">
        <v>90.6</v>
      </c>
      <c r="H636" s="6">
        <v>92</v>
      </c>
      <c r="I636" s="6">
        <v>88.4</v>
      </c>
      <c r="J636" s="6" t="s">
        <v>199</v>
      </c>
      <c r="K636" s="6" t="s">
        <v>165</v>
      </c>
      <c r="M636" s="9">
        <f t="shared" si="9"/>
        <v>0.94218838127467575</v>
      </c>
    </row>
    <row r="637" spans="1:13" x14ac:dyDescent="0.35">
      <c r="A637" s="6" t="s">
        <v>198</v>
      </c>
      <c r="B637" s="6" t="s">
        <v>16</v>
      </c>
      <c r="C637" s="6">
        <v>1337</v>
      </c>
      <c r="D637" s="6">
        <v>1333</v>
      </c>
      <c r="E637" s="6">
        <v>99.7</v>
      </c>
      <c r="F637" s="6">
        <v>1310</v>
      </c>
      <c r="G637" s="6">
        <v>98</v>
      </c>
      <c r="H637" s="6">
        <v>92.4</v>
      </c>
      <c r="I637" s="6">
        <v>90.6</v>
      </c>
      <c r="J637" s="6" t="s">
        <v>199</v>
      </c>
      <c r="K637" s="6" t="s">
        <v>165</v>
      </c>
      <c r="M637" s="9">
        <f t="shared" si="9"/>
        <v>0.9970082273747195</v>
      </c>
    </row>
    <row r="638" spans="1:13" x14ac:dyDescent="0.35">
      <c r="A638" s="6" t="s">
        <v>198</v>
      </c>
      <c r="B638" s="6" t="s">
        <v>318</v>
      </c>
      <c r="C638" s="6">
        <v>26795</v>
      </c>
      <c r="D638" s="6">
        <v>18631</v>
      </c>
      <c r="E638" s="6">
        <v>69.5</v>
      </c>
      <c r="F638" s="6">
        <v>16568</v>
      </c>
      <c r="G638" s="6">
        <v>61.8</v>
      </c>
      <c r="H638" s="6">
        <v>70.8</v>
      </c>
      <c r="I638" s="6">
        <v>62.9</v>
      </c>
      <c r="J638" s="6" t="s">
        <v>199</v>
      </c>
      <c r="K638" s="6" t="s">
        <v>165</v>
      </c>
      <c r="M638" s="9">
        <f t="shared" si="9"/>
        <v>0.69531629035267772</v>
      </c>
    </row>
    <row r="639" spans="1:13" x14ac:dyDescent="0.35">
      <c r="A639" s="6" t="s">
        <v>200</v>
      </c>
      <c r="B639" s="6" t="s">
        <v>10</v>
      </c>
      <c r="C639" s="6">
        <v>8616</v>
      </c>
      <c r="D639" s="6">
        <v>7733</v>
      </c>
      <c r="E639" s="6">
        <v>89.8</v>
      </c>
      <c r="F639" s="6">
        <v>6819</v>
      </c>
      <c r="G639" s="6">
        <v>79.099999999999994</v>
      </c>
      <c r="H639" s="6">
        <v>76.3</v>
      </c>
      <c r="I639" s="6">
        <v>64.5</v>
      </c>
      <c r="J639" s="6" t="s">
        <v>201</v>
      </c>
      <c r="K639" s="6" t="s">
        <v>165</v>
      </c>
      <c r="M639" s="9">
        <f t="shared" si="9"/>
        <v>0.89751624883936865</v>
      </c>
    </row>
    <row r="640" spans="1:13" x14ac:dyDescent="0.35">
      <c r="A640" s="6" t="s">
        <v>200</v>
      </c>
      <c r="B640" s="6" t="s">
        <v>317</v>
      </c>
      <c r="C640" s="6">
        <v>71147</v>
      </c>
      <c r="D640" s="6">
        <v>64108</v>
      </c>
      <c r="E640" s="6">
        <v>90.1</v>
      </c>
      <c r="F640" s="6">
        <v>59522</v>
      </c>
      <c r="G640" s="6">
        <v>83.7</v>
      </c>
      <c r="H640" s="6">
        <v>83.2</v>
      </c>
      <c r="I640" s="6">
        <v>74</v>
      </c>
      <c r="J640" s="6" t="s">
        <v>201</v>
      </c>
      <c r="K640" s="6" t="s">
        <v>165</v>
      </c>
      <c r="M640" s="9">
        <f t="shared" si="9"/>
        <v>0.90106399426539419</v>
      </c>
    </row>
    <row r="641" spans="1:13" x14ac:dyDescent="0.35">
      <c r="A641" s="6" t="s">
        <v>200</v>
      </c>
      <c r="B641" s="6" t="s">
        <v>13</v>
      </c>
      <c r="C641" s="6">
        <v>20568</v>
      </c>
      <c r="D641" s="6">
        <v>16991</v>
      </c>
      <c r="E641" s="6">
        <v>82.6</v>
      </c>
      <c r="F641" s="6">
        <v>15034</v>
      </c>
      <c r="G641" s="6">
        <v>73.099999999999994</v>
      </c>
      <c r="H641" s="6">
        <v>74.900000000000006</v>
      </c>
      <c r="I641" s="6">
        <v>63.3</v>
      </c>
      <c r="J641" s="6" t="s">
        <v>201</v>
      </c>
      <c r="K641" s="6" t="s">
        <v>165</v>
      </c>
      <c r="M641" s="9">
        <f t="shared" si="9"/>
        <v>0.82608907040062229</v>
      </c>
    </row>
    <row r="642" spans="1:13" x14ac:dyDescent="0.35">
      <c r="A642" s="6" t="s">
        <v>200</v>
      </c>
      <c r="B642" s="6" t="s">
        <v>14</v>
      </c>
      <c r="C642" s="6">
        <v>22831</v>
      </c>
      <c r="D642" s="6">
        <v>20314</v>
      </c>
      <c r="E642" s="6">
        <v>89</v>
      </c>
      <c r="F642" s="6">
        <v>19096</v>
      </c>
      <c r="G642" s="6">
        <v>83.6</v>
      </c>
      <c r="H642" s="6">
        <v>83.2</v>
      </c>
      <c r="I642" s="6">
        <v>75.599999999999994</v>
      </c>
      <c r="J642" s="6" t="s">
        <v>201</v>
      </c>
      <c r="K642" s="6" t="s">
        <v>165</v>
      </c>
      <c r="M642" s="9">
        <f t="shared" si="9"/>
        <v>0.88975515746134637</v>
      </c>
    </row>
    <row r="643" spans="1:13" x14ac:dyDescent="0.35">
      <c r="A643" s="6" t="s">
        <v>200</v>
      </c>
      <c r="B643" s="6" t="s">
        <v>15</v>
      </c>
      <c r="C643" s="6">
        <v>13456</v>
      </c>
      <c r="D643" s="6">
        <v>12914</v>
      </c>
      <c r="E643" s="6">
        <v>96</v>
      </c>
      <c r="F643" s="6">
        <v>12590</v>
      </c>
      <c r="G643" s="6">
        <v>93.6</v>
      </c>
      <c r="H643" s="6">
        <v>92</v>
      </c>
      <c r="I643" s="6">
        <v>88.4</v>
      </c>
      <c r="J643" s="6" t="s">
        <v>201</v>
      </c>
      <c r="K643" s="6" t="s">
        <v>165</v>
      </c>
      <c r="M643" s="9">
        <f t="shared" ref="M643:M706" si="10">D643/C643</f>
        <v>0.95972057074910821</v>
      </c>
    </row>
    <row r="644" spans="1:13" x14ac:dyDescent="0.35">
      <c r="A644" s="6" t="s">
        <v>200</v>
      </c>
      <c r="B644" s="6" t="s">
        <v>16</v>
      </c>
      <c r="C644" s="6">
        <v>5676</v>
      </c>
      <c r="D644" s="6">
        <v>5703</v>
      </c>
      <c r="E644" s="6">
        <v>100</v>
      </c>
      <c r="F644" s="6">
        <v>5670</v>
      </c>
      <c r="G644" s="6">
        <v>99.9</v>
      </c>
      <c r="H644" s="6">
        <v>92.4</v>
      </c>
      <c r="I644" s="6">
        <v>90.6</v>
      </c>
      <c r="J644" s="6" t="s">
        <v>201</v>
      </c>
      <c r="K644" s="6" t="s">
        <v>165</v>
      </c>
      <c r="M644" s="9">
        <f t="shared" si="10"/>
        <v>1.0047568710359409</v>
      </c>
    </row>
    <row r="645" spans="1:13" x14ac:dyDescent="0.35">
      <c r="A645" s="6" t="s">
        <v>200</v>
      </c>
      <c r="B645" s="6" t="s">
        <v>318</v>
      </c>
      <c r="C645" s="6">
        <v>82033</v>
      </c>
      <c r="D645" s="6">
        <v>64108</v>
      </c>
      <c r="E645" s="6">
        <v>78.099999999999994</v>
      </c>
      <c r="F645" s="6">
        <v>59522</v>
      </c>
      <c r="G645" s="6">
        <v>72.599999999999994</v>
      </c>
      <c r="H645" s="6">
        <v>70.8</v>
      </c>
      <c r="I645" s="6">
        <v>62.9</v>
      </c>
      <c r="J645" s="6" t="s">
        <v>201</v>
      </c>
      <c r="K645" s="6" t="s">
        <v>165</v>
      </c>
      <c r="M645" s="9">
        <f t="shared" si="10"/>
        <v>0.78149037582436331</v>
      </c>
    </row>
    <row r="646" spans="1:13" x14ac:dyDescent="0.35">
      <c r="A646" s="6" t="s">
        <v>202</v>
      </c>
      <c r="B646" s="6" t="s">
        <v>10</v>
      </c>
      <c r="C646" s="6">
        <v>1803</v>
      </c>
      <c r="D646" s="6">
        <v>1337</v>
      </c>
      <c r="E646" s="6">
        <v>74.2</v>
      </c>
      <c r="F646" s="6">
        <v>1110</v>
      </c>
      <c r="G646" s="6">
        <v>61.6</v>
      </c>
      <c r="H646" s="6">
        <v>76.3</v>
      </c>
      <c r="I646" s="6">
        <v>64.5</v>
      </c>
      <c r="J646" s="6" t="s">
        <v>203</v>
      </c>
      <c r="K646" s="6" t="s">
        <v>165</v>
      </c>
      <c r="M646" s="9">
        <f t="shared" si="10"/>
        <v>0.74154187465335553</v>
      </c>
    </row>
    <row r="647" spans="1:13" x14ac:dyDescent="0.35">
      <c r="A647" s="6" t="s">
        <v>202</v>
      </c>
      <c r="B647" s="6" t="s">
        <v>317</v>
      </c>
      <c r="C647" s="6">
        <v>15406</v>
      </c>
      <c r="D647" s="6">
        <v>12610</v>
      </c>
      <c r="E647" s="6">
        <v>81.900000000000006</v>
      </c>
      <c r="F647" s="6">
        <v>11481</v>
      </c>
      <c r="G647" s="6">
        <v>74.5</v>
      </c>
      <c r="H647" s="6">
        <v>83.2</v>
      </c>
      <c r="I647" s="6">
        <v>74</v>
      </c>
      <c r="J647" s="6" t="s">
        <v>203</v>
      </c>
      <c r="K647" s="6" t="s">
        <v>165</v>
      </c>
      <c r="M647" s="9">
        <f t="shared" si="10"/>
        <v>0.81851226794755294</v>
      </c>
    </row>
    <row r="648" spans="1:13" x14ac:dyDescent="0.35">
      <c r="A648" s="6" t="s">
        <v>202</v>
      </c>
      <c r="B648" s="6" t="s">
        <v>13</v>
      </c>
      <c r="C648" s="6">
        <v>4061</v>
      </c>
      <c r="D648" s="6">
        <v>3055</v>
      </c>
      <c r="E648" s="6">
        <v>75.2</v>
      </c>
      <c r="F648" s="6">
        <v>2578</v>
      </c>
      <c r="G648" s="6">
        <v>63.5</v>
      </c>
      <c r="H648" s="6">
        <v>74.900000000000006</v>
      </c>
      <c r="I648" s="6">
        <v>63.3</v>
      </c>
      <c r="J648" s="6" t="s">
        <v>203</v>
      </c>
      <c r="K648" s="6" t="s">
        <v>165</v>
      </c>
      <c r="M648" s="9">
        <f t="shared" si="10"/>
        <v>0.7522777640975129</v>
      </c>
    </row>
    <row r="649" spans="1:13" x14ac:dyDescent="0.35">
      <c r="A649" s="6" t="s">
        <v>202</v>
      </c>
      <c r="B649" s="6" t="s">
        <v>14</v>
      </c>
      <c r="C649" s="6">
        <v>5136</v>
      </c>
      <c r="D649" s="6">
        <v>4135</v>
      </c>
      <c r="E649" s="6">
        <v>80.5</v>
      </c>
      <c r="F649" s="6">
        <v>3773</v>
      </c>
      <c r="G649" s="6">
        <v>73.5</v>
      </c>
      <c r="H649" s="6">
        <v>83.2</v>
      </c>
      <c r="I649" s="6">
        <v>75.599999999999994</v>
      </c>
      <c r="J649" s="6" t="s">
        <v>203</v>
      </c>
      <c r="K649" s="6" t="s">
        <v>165</v>
      </c>
      <c r="M649" s="9">
        <f t="shared" si="10"/>
        <v>0.80510124610591904</v>
      </c>
    </row>
    <row r="650" spans="1:13" x14ac:dyDescent="0.35">
      <c r="A650" s="6" t="s">
        <v>202</v>
      </c>
      <c r="B650" s="6" t="s">
        <v>15</v>
      </c>
      <c r="C650" s="6">
        <v>3559</v>
      </c>
      <c r="D650" s="6">
        <v>3232</v>
      </c>
      <c r="E650" s="6">
        <v>90.8</v>
      </c>
      <c r="F650" s="6">
        <v>3200</v>
      </c>
      <c r="G650" s="6">
        <v>89.9</v>
      </c>
      <c r="H650" s="6">
        <v>92</v>
      </c>
      <c r="I650" s="6">
        <v>88.4</v>
      </c>
      <c r="J650" s="6" t="s">
        <v>203</v>
      </c>
      <c r="K650" s="6" t="s">
        <v>165</v>
      </c>
      <c r="M650" s="9">
        <f t="shared" si="10"/>
        <v>0.90812025849957856</v>
      </c>
    </row>
    <row r="651" spans="1:13" x14ac:dyDescent="0.35">
      <c r="A651" s="6" t="s">
        <v>202</v>
      </c>
      <c r="B651" s="6" t="s">
        <v>16</v>
      </c>
      <c r="C651" s="6">
        <v>847</v>
      </c>
      <c r="D651" s="6">
        <v>790</v>
      </c>
      <c r="E651" s="6">
        <v>93.3</v>
      </c>
      <c r="F651" s="6">
        <v>778</v>
      </c>
      <c r="G651" s="6">
        <v>91.9</v>
      </c>
      <c r="H651" s="6">
        <v>92.4</v>
      </c>
      <c r="I651" s="6">
        <v>90.6</v>
      </c>
      <c r="J651" s="6" t="s">
        <v>203</v>
      </c>
      <c r="K651" s="6" t="s">
        <v>165</v>
      </c>
      <c r="M651" s="9">
        <f t="shared" si="10"/>
        <v>0.93270365997638727</v>
      </c>
    </row>
    <row r="652" spans="1:13" x14ac:dyDescent="0.35">
      <c r="A652" s="6" t="s">
        <v>202</v>
      </c>
      <c r="B652" s="6" t="s">
        <v>318</v>
      </c>
      <c r="C652" s="6">
        <v>17420</v>
      </c>
      <c r="D652" s="6">
        <v>12610</v>
      </c>
      <c r="E652" s="6">
        <v>72.400000000000006</v>
      </c>
      <c r="F652" s="6">
        <v>11481</v>
      </c>
      <c r="G652" s="6">
        <v>65.900000000000006</v>
      </c>
      <c r="H652" s="6">
        <v>70.8</v>
      </c>
      <c r="I652" s="6">
        <v>62.9</v>
      </c>
      <c r="J652" s="6" t="s">
        <v>203</v>
      </c>
      <c r="K652" s="6" t="s">
        <v>165</v>
      </c>
      <c r="M652" s="9">
        <f t="shared" si="10"/>
        <v>0.72388059701492535</v>
      </c>
    </row>
    <row r="653" spans="1:13" x14ac:dyDescent="0.35">
      <c r="A653" s="6" t="s">
        <v>204</v>
      </c>
      <c r="B653" s="6" t="s">
        <v>10</v>
      </c>
      <c r="C653" s="6">
        <v>2819</v>
      </c>
      <c r="D653" s="6">
        <v>2385</v>
      </c>
      <c r="E653" s="6">
        <v>84.6</v>
      </c>
      <c r="F653" s="6">
        <v>2001</v>
      </c>
      <c r="G653" s="6">
        <v>71</v>
      </c>
      <c r="H653" s="6">
        <v>76.3</v>
      </c>
      <c r="I653" s="6">
        <v>64.5</v>
      </c>
      <c r="J653" s="6" t="s">
        <v>205</v>
      </c>
      <c r="K653" s="6" t="s">
        <v>165</v>
      </c>
      <c r="M653" s="9">
        <f t="shared" si="10"/>
        <v>0.84604469670095783</v>
      </c>
    </row>
    <row r="654" spans="1:13" x14ac:dyDescent="0.35">
      <c r="A654" s="6" t="s">
        <v>204</v>
      </c>
      <c r="B654" s="6" t="s">
        <v>317</v>
      </c>
      <c r="C654" s="6">
        <v>20924</v>
      </c>
      <c r="D654" s="6">
        <v>18038</v>
      </c>
      <c r="E654" s="6">
        <v>86.2</v>
      </c>
      <c r="F654" s="6">
        <v>16145</v>
      </c>
      <c r="G654" s="6">
        <v>77.2</v>
      </c>
      <c r="H654" s="6">
        <v>83.2</v>
      </c>
      <c r="I654" s="6">
        <v>74</v>
      </c>
      <c r="J654" s="6" t="s">
        <v>205</v>
      </c>
      <c r="K654" s="6" t="s">
        <v>165</v>
      </c>
      <c r="M654" s="9">
        <f t="shared" si="10"/>
        <v>0.86207226151787419</v>
      </c>
    </row>
    <row r="655" spans="1:13" x14ac:dyDescent="0.35">
      <c r="A655" s="6" t="s">
        <v>204</v>
      </c>
      <c r="B655" s="6" t="s">
        <v>13</v>
      </c>
      <c r="C655" s="6">
        <v>6943</v>
      </c>
      <c r="D655" s="6">
        <v>5488</v>
      </c>
      <c r="E655" s="6">
        <v>79</v>
      </c>
      <c r="F655" s="6">
        <v>4678</v>
      </c>
      <c r="G655" s="6">
        <v>67.400000000000006</v>
      </c>
      <c r="H655" s="6">
        <v>74.900000000000006</v>
      </c>
      <c r="I655" s="6">
        <v>63.3</v>
      </c>
      <c r="J655" s="6" t="s">
        <v>205</v>
      </c>
      <c r="K655" s="6" t="s">
        <v>165</v>
      </c>
      <c r="M655" s="9">
        <f t="shared" si="10"/>
        <v>0.79043641077344085</v>
      </c>
    </row>
    <row r="656" spans="1:13" x14ac:dyDescent="0.35">
      <c r="A656" s="6" t="s">
        <v>204</v>
      </c>
      <c r="B656" s="6" t="s">
        <v>14</v>
      </c>
      <c r="C656" s="6">
        <v>6948</v>
      </c>
      <c r="D656" s="6">
        <v>5972</v>
      </c>
      <c r="E656" s="6">
        <v>85.9</v>
      </c>
      <c r="F656" s="6">
        <v>5441</v>
      </c>
      <c r="G656" s="6">
        <v>78.3</v>
      </c>
      <c r="H656" s="6">
        <v>83.2</v>
      </c>
      <c r="I656" s="6">
        <v>75.599999999999994</v>
      </c>
      <c r="J656" s="6" t="s">
        <v>205</v>
      </c>
      <c r="K656" s="6" t="s">
        <v>165</v>
      </c>
      <c r="M656" s="9">
        <f t="shared" si="10"/>
        <v>0.85952792170408754</v>
      </c>
    </row>
    <row r="657" spans="1:13" x14ac:dyDescent="0.35">
      <c r="A657" s="6" t="s">
        <v>204</v>
      </c>
      <c r="B657" s="6" t="s">
        <v>15</v>
      </c>
      <c r="C657" s="6">
        <v>3426</v>
      </c>
      <c r="D657" s="6">
        <v>3255</v>
      </c>
      <c r="E657" s="6">
        <v>95</v>
      </c>
      <c r="F657" s="6">
        <v>3166</v>
      </c>
      <c r="G657" s="6">
        <v>92.4</v>
      </c>
      <c r="H657" s="6">
        <v>92</v>
      </c>
      <c r="I657" s="6">
        <v>88.4</v>
      </c>
      <c r="J657" s="6" t="s">
        <v>205</v>
      </c>
      <c r="K657" s="6" t="s">
        <v>165</v>
      </c>
      <c r="M657" s="9">
        <f t="shared" si="10"/>
        <v>0.95008756567425567</v>
      </c>
    </row>
    <row r="658" spans="1:13" x14ac:dyDescent="0.35">
      <c r="A658" s="6" t="s">
        <v>204</v>
      </c>
      <c r="B658" s="6" t="s">
        <v>16</v>
      </c>
      <c r="C658" s="6">
        <v>787</v>
      </c>
      <c r="D658" s="6">
        <v>759</v>
      </c>
      <c r="E658" s="6">
        <v>96.4</v>
      </c>
      <c r="F658" s="6">
        <v>745</v>
      </c>
      <c r="G658" s="6">
        <v>94.6</v>
      </c>
      <c r="H658" s="6">
        <v>92.4</v>
      </c>
      <c r="I658" s="6">
        <v>90.6</v>
      </c>
      <c r="J658" s="6" t="s">
        <v>205</v>
      </c>
      <c r="K658" s="6" t="s">
        <v>165</v>
      </c>
      <c r="M658" s="9">
        <f t="shared" si="10"/>
        <v>0.96442185514612455</v>
      </c>
    </row>
    <row r="659" spans="1:13" x14ac:dyDescent="0.35">
      <c r="A659" s="6" t="s">
        <v>204</v>
      </c>
      <c r="B659" s="6" t="s">
        <v>318</v>
      </c>
      <c r="C659" s="6">
        <v>25785</v>
      </c>
      <c r="D659" s="6">
        <v>18038</v>
      </c>
      <c r="E659" s="6">
        <v>70</v>
      </c>
      <c r="F659" s="6">
        <v>16145</v>
      </c>
      <c r="G659" s="6">
        <v>62.6</v>
      </c>
      <c r="H659" s="6">
        <v>70.8</v>
      </c>
      <c r="I659" s="6">
        <v>62.9</v>
      </c>
      <c r="J659" s="6" t="s">
        <v>205</v>
      </c>
      <c r="K659" s="6" t="s">
        <v>165</v>
      </c>
      <c r="M659" s="9">
        <f t="shared" si="10"/>
        <v>0.69955400426604619</v>
      </c>
    </row>
    <row r="660" spans="1:13" x14ac:dyDescent="0.35">
      <c r="A660" s="6" t="s">
        <v>206</v>
      </c>
      <c r="B660" s="6" t="s">
        <v>10</v>
      </c>
      <c r="C660" s="6">
        <v>4135</v>
      </c>
      <c r="D660" s="6">
        <v>3248</v>
      </c>
      <c r="E660" s="6">
        <v>78.599999999999994</v>
      </c>
      <c r="F660" s="6">
        <v>2660</v>
      </c>
      <c r="G660" s="6">
        <v>64.3</v>
      </c>
      <c r="H660" s="6">
        <v>76.3</v>
      </c>
      <c r="I660" s="6">
        <v>64.5</v>
      </c>
      <c r="J660" s="6" t="s">
        <v>207</v>
      </c>
      <c r="K660" s="6" t="s">
        <v>165</v>
      </c>
      <c r="M660" s="9">
        <f t="shared" si="10"/>
        <v>0.78548972188633615</v>
      </c>
    </row>
    <row r="661" spans="1:13" x14ac:dyDescent="0.35">
      <c r="A661" s="6" t="s">
        <v>206</v>
      </c>
      <c r="B661" s="6" t="s">
        <v>317</v>
      </c>
      <c r="C661" s="6">
        <v>35853</v>
      </c>
      <c r="D661" s="6">
        <v>29262</v>
      </c>
      <c r="E661" s="6">
        <v>81.599999999999994</v>
      </c>
      <c r="F661" s="6">
        <v>25788</v>
      </c>
      <c r="G661" s="6">
        <v>71.900000000000006</v>
      </c>
      <c r="H661" s="6">
        <v>83.2</v>
      </c>
      <c r="I661" s="6">
        <v>74</v>
      </c>
      <c r="J661" s="6" t="s">
        <v>207</v>
      </c>
      <c r="K661" s="6" t="s">
        <v>165</v>
      </c>
      <c r="M661" s="9">
        <f t="shared" si="10"/>
        <v>0.8161660112124508</v>
      </c>
    </row>
    <row r="662" spans="1:13" x14ac:dyDescent="0.35">
      <c r="A662" s="6" t="s">
        <v>206</v>
      </c>
      <c r="B662" s="6" t="s">
        <v>13</v>
      </c>
      <c r="C662" s="6">
        <v>12370</v>
      </c>
      <c r="D662" s="6">
        <v>8783</v>
      </c>
      <c r="E662" s="6">
        <v>71</v>
      </c>
      <c r="F662" s="6">
        <v>7146</v>
      </c>
      <c r="G662" s="6">
        <v>57.8</v>
      </c>
      <c r="H662" s="6">
        <v>74.900000000000006</v>
      </c>
      <c r="I662" s="6">
        <v>63.3</v>
      </c>
      <c r="J662" s="6" t="s">
        <v>207</v>
      </c>
      <c r="K662" s="6" t="s">
        <v>165</v>
      </c>
      <c r="M662" s="9">
        <f t="shared" si="10"/>
        <v>0.71002425222312049</v>
      </c>
    </row>
    <row r="663" spans="1:13" x14ac:dyDescent="0.35">
      <c r="A663" s="6" t="s">
        <v>206</v>
      </c>
      <c r="B663" s="6" t="s">
        <v>14</v>
      </c>
      <c r="C663" s="6">
        <v>10946</v>
      </c>
      <c r="D663" s="6">
        <v>9078</v>
      </c>
      <c r="E663" s="6">
        <v>82.9</v>
      </c>
      <c r="F663" s="6">
        <v>8190</v>
      </c>
      <c r="G663" s="6">
        <v>74.8</v>
      </c>
      <c r="H663" s="6">
        <v>83.2</v>
      </c>
      <c r="I663" s="6">
        <v>75.599999999999994</v>
      </c>
      <c r="J663" s="6" t="s">
        <v>207</v>
      </c>
      <c r="K663" s="6" t="s">
        <v>165</v>
      </c>
      <c r="M663" s="9">
        <f t="shared" si="10"/>
        <v>0.82934405262196231</v>
      </c>
    </row>
    <row r="664" spans="1:13" x14ac:dyDescent="0.35">
      <c r="A664" s="6" t="s">
        <v>206</v>
      </c>
      <c r="B664" s="6" t="s">
        <v>15</v>
      </c>
      <c r="C664" s="6">
        <v>6012</v>
      </c>
      <c r="D664" s="6">
        <v>5645</v>
      </c>
      <c r="E664" s="6">
        <v>93.9</v>
      </c>
      <c r="F664" s="6">
        <v>5357</v>
      </c>
      <c r="G664" s="6">
        <v>89.1</v>
      </c>
      <c r="H664" s="6">
        <v>92</v>
      </c>
      <c r="I664" s="6">
        <v>88.4</v>
      </c>
      <c r="J664" s="6" t="s">
        <v>207</v>
      </c>
      <c r="K664" s="6" t="s">
        <v>165</v>
      </c>
      <c r="M664" s="9">
        <f t="shared" si="10"/>
        <v>0.93895542248835662</v>
      </c>
    </row>
    <row r="665" spans="1:13" x14ac:dyDescent="0.35">
      <c r="A665" s="6" t="s">
        <v>206</v>
      </c>
      <c r="B665" s="6" t="s">
        <v>16</v>
      </c>
      <c r="C665" s="6">
        <v>2391</v>
      </c>
      <c r="D665" s="6">
        <v>2293</v>
      </c>
      <c r="E665" s="6">
        <v>95.9</v>
      </c>
      <c r="F665" s="6">
        <v>2289</v>
      </c>
      <c r="G665" s="6">
        <v>95.7</v>
      </c>
      <c r="H665" s="6">
        <v>92.4</v>
      </c>
      <c r="I665" s="6">
        <v>90.6</v>
      </c>
      <c r="J665" s="6" t="s">
        <v>207</v>
      </c>
      <c r="K665" s="6" t="s">
        <v>165</v>
      </c>
      <c r="M665" s="9">
        <f t="shared" si="10"/>
        <v>0.95901296528649105</v>
      </c>
    </row>
    <row r="666" spans="1:13" x14ac:dyDescent="0.35">
      <c r="A666" s="6" t="s">
        <v>206</v>
      </c>
      <c r="B666" s="6" t="s">
        <v>318</v>
      </c>
      <c r="C666" s="6">
        <v>43021</v>
      </c>
      <c r="D666" s="6">
        <v>29262</v>
      </c>
      <c r="E666" s="6">
        <v>68</v>
      </c>
      <c r="F666" s="6">
        <v>25788</v>
      </c>
      <c r="G666" s="6">
        <v>59.9</v>
      </c>
      <c r="H666" s="6">
        <v>70.8</v>
      </c>
      <c r="I666" s="6">
        <v>62.9</v>
      </c>
      <c r="J666" s="6" t="s">
        <v>207</v>
      </c>
      <c r="K666" s="6" t="s">
        <v>165</v>
      </c>
      <c r="M666" s="9">
        <f t="shared" si="10"/>
        <v>0.68017944724669344</v>
      </c>
    </row>
    <row r="667" spans="1:13" x14ac:dyDescent="0.35">
      <c r="A667" s="6" t="s">
        <v>208</v>
      </c>
      <c r="B667" s="6" t="s">
        <v>10</v>
      </c>
      <c r="C667" s="6">
        <v>817</v>
      </c>
      <c r="D667" s="6">
        <v>483</v>
      </c>
      <c r="E667" s="6">
        <v>59.1</v>
      </c>
      <c r="F667" s="6">
        <v>363</v>
      </c>
      <c r="G667" s="6">
        <v>44.4</v>
      </c>
      <c r="H667" s="6">
        <v>76.3</v>
      </c>
      <c r="I667" s="6">
        <v>64.5</v>
      </c>
      <c r="J667" s="6" t="s">
        <v>209</v>
      </c>
      <c r="K667" s="6" t="s">
        <v>165</v>
      </c>
      <c r="M667" s="9">
        <f t="shared" si="10"/>
        <v>0.59118727050183595</v>
      </c>
    </row>
    <row r="668" spans="1:13" x14ac:dyDescent="0.35">
      <c r="A668" s="6" t="s">
        <v>208</v>
      </c>
      <c r="B668" s="6" t="s">
        <v>317</v>
      </c>
      <c r="C668" s="6">
        <v>7844</v>
      </c>
      <c r="D668" s="6">
        <v>5447</v>
      </c>
      <c r="E668" s="6">
        <v>69.400000000000006</v>
      </c>
      <c r="F668" s="6">
        <v>4693</v>
      </c>
      <c r="G668" s="6">
        <v>59.8</v>
      </c>
      <c r="H668" s="6">
        <v>83.2</v>
      </c>
      <c r="I668" s="6">
        <v>74</v>
      </c>
      <c r="J668" s="6" t="s">
        <v>209</v>
      </c>
      <c r="K668" s="6" t="s">
        <v>165</v>
      </c>
      <c r="M668" s="9">
        <f t="shared" si="10"/>
        <v>0.69441611422743499</v>
      </c>
    </row>
    <row r="669" spans="1:13" x14ac:dyDescent="0.35">
      <c r="A669" s="6" t="s">
        <v>208</v>
      </c>
      <c r="B669" s="6" t="s">
        <v>13</v>
      </c>
      <c r="C669" s="6">
        <v>2161</v>
      </c>
      <c r="D669" s="6">
        <v>1269</v>
      </c>
      <c r="E669" s="6">
        <v>58.7</v>
      </c>
      <c r="F669" s="6">
        <v>942</v>
      </c>
      <c r="G669" s="6">
        <v>43.6</v>
      </c>
      <c r="H669" s="6">
        <v>74.900000000000006</v>
      </c>
      <c r="I669" s="6">
        <v>63.3</v>
      </c>
      <c r="J669" s="6" t="s">
        <v>209</v>
      </c>
      <c r="K669" s="6" t="s">
        <v>165</v>
      </c>
      <c r="M669" s="9">
        <f t="shared" si="10"/>
        <v>0.58722813512262839</v>
      </c>
    </row>
    <row r="670" spans="1:13" x14ac:dyDescent="0.35">
      <c r="A670" s="6" t="s">
        <v>208</v>
      </c>
      <c r="B670" s="6" t="s">
        <v>14</v>
      </c>
      <c r="C670" s="6">
        <v>2459</v>
      </c>
      <c r="D670" s="6">
        <v>1643</v>
      </c>
      <c r="E670" s="6">
        <v>66.8</v>
      </c>
      <c r="F670" s="6">
        <v>1437</v>
      </c>
      <c r="G670" s="6">
        <v>58.4</v>
      </c>
      <c r="H670" s="6">
        <v>83.2</v>
      </c>
      <c r="I670" s="6">
        <v>75.599999999999994</v>
      </c>
      <c r="J670" s="6" t="s">
        <v>209</v>
      </c>
      <c r="K670" s="6" t="s">
        <v>165</v>
      </c>
      <c r="M670" s="9">
        <f t="shared" si="10"/>
        <v>0.66815778771858481</v>
      </c>
    </row>
    <row r="671" spans="1:13" x14ac:dyDescent="0.35">
      <c r="A671" s="6" t="s">
        <v>208</v>
      </c>
      <c r="B671" s="6" t="s">
        <v>15</v>
      </c>
      <c r="C671" s="6">
        <v>1803</v>
      </c>
      <c r="D671" s="6">
        <v>1495</v>
      </c>
      <c r="E671" s="6">
        <v>82.9</v>
      </c>
      <c r="F671" s="6">
        <v>1428</v>
      </c>
      <c r="G671" s="6">
        <v>79.2</v>
      </c>
      <c r="H671" s="6">
        <v>92</v>
      </c>
      <c r="I671" s="6">
        <v>88.4</v>
      </c>
      <c r="J671" s="6" t="s">
        <v>209</v>
      </c>
      <c r="K671" s="6" t="s">
        <v>165</v>
      </c>
      <c r="M671" s="9">
        <f t="shared" si="10"/>
        <v>0.8291735995562951</v>
      </c>
    </row>
    <row r="672" spans="1:13" x14ac:dyDescent="0.35">
      <c r="A672" s="6" t="s">
        <v>208</v>
      </c>
      <c r="B672" s="6" t="s">
        <v>16</v>
      </c>
      <c r="C672" s="6">
        <v>602</v>
      </c>
      <c r="D672" s="6">
        <v>542</v>
      </c>
      <c r="E672" s="6">
        <v>90</v>
      </c>
      <c r="F672" s="6">
        <v>514</v>
      </c>
      <c r="G672" s="6">
        <v>85.3</v>
      </c>
      <c r="H672" s="6">
        <v>92.4</v>
      </c>
      <c r="I672" s="6">
        <v>90.6</v>
      </c>
      <c r="J672" s="6" t="s">
        <v>209</v>
      </c>
      <c r="K672" s="6" t="s">
        <v>165</v>
      </c>
      <c r="M672" s="9">
        <f t="shared" si="10"/>
        <v>0.90033222591362128</v>
      </c>
    </row>
    <row r="673" spans="1:13" x14ac:dyDescent="0.35">
      <c r="A673" s="6" t="s">
        <v>208</v>
      </c>
      <c r="B673" s="6" t="s">
        <v>318</v>
      </c>
      <c r="C673" s="6">
        <v>9090</v>
      </c>
      <c r="D673" s="6">
        <v>5447</v>
      </c>
      <c r="E673" s="6">
        <v>59.9</v>
      </c>
      <c r="F673" s="6">
        <v>4693</v>
      </c>
      <c r="G673" s="6">
        <v>51.6</v>
      </c>
      <c r="H673" s="6">
        <v>70.8</v>
      </c>
      <c r="I673" s="6">
        <v>62.9</v>
      </c>
      <c r="J673" s="6" t="s">
        <v>209</v>
      </c>
      <c r="K673" s="6" t="s">
        <v>165</v>
      </c>
      <c r="M673" s="9">
        <f t="shared" si="10"/>
        <v>0.59922992299229927</v>
      </c>
    </row>
    <row r="674" spans="1:13" x14ac:dyDescent="0.35">
      <c r="A674" s="6" t="s">
        <v>210</v>
      </c>
      <c r="B674" s="6" t="s">
        <v>10</v>
      </c>
      <c r="C674" s="6">
        <v>5787</v>
      </c>
      <c r="D674" s="6">
        <v>4529</v>
      </c>
      <c r="E674" s="6">
        <v>78.3</v>
      </c>
      <c r="F674" s="6">
        <v>3733</v>
      </c>
      <c r="G674" s="6">
        <v>64.5</v>
      </c>
      <c r="H674" s="6">
        <v>76.3</v>
      </c>
      <c r="I674" s="6">
        <v>64.5</v>
      </c>
      <c r="J674" s="6" t="s">
        <v>211</v>
      </c>
      <c r="K674" s="6" t="s">
        <v>165</v>
      </c>
      <c r="M674" s="9">
        <f t="shared" si="10"/>
        <v>0.78261620874373594</v>
      </c>
    </row>
    <row r="675" spans="1:13" x14ac:dyDescent="0.35">
      <c r="A675" s="6" t="s">
        <v>210</v>
      </c>
      <c r="B675" s="6" t="s">
        <v>317</v>
      </c>
      <c r="C675" s="6">
        <v>48516</v>
      </c>
      <c r="D675" s="6">
        <v>40056</v>
      </c>
      <c r="E675" s="6">
        <v>82.6</v>
      </c>
      <c r="F675" s="6">
        <v>35440</v>
      </c>
      <c r="G675" s="6">
        <v>73</v>
      </c>
      <c r="H675" s="6">
        <v>83.2</v>
      </c>
      <c r="I675" s="6">
        <v>74</v>
      </c>
      <c r="J675" s="6" t="s">
        <v>211</v>
      </c>
      <c r="K675" s="6" t="s">
        <v>165</v>
      </c>
      <c r="M675" s="9">
        <f t="shared" si="10"/>
        <v>0.82562453623546872</v>
      </c>
    </row>
    <row r="676" spans="1:13" x14ac:dyDescent="0.35">
      <c r="A676" s="6" t="s">
        <v>210</v>
      </c>
      <c r="B676" s="6" t="s">
        <v>13</v>
      </c>
      <c r="C676" s="6">
        <v>16567</v>
      </c>
      <c r="D676" s="6">
        <v>12009</v>
      </c>
      <c r="E676" s="6">
        <v>72.5</v>
      </c>
      <c r="F676" s="6">
        <v>9879</v>
      </c>
      <c r="G676" s="6">
        <v>59.6</v>
      </c>
      <c r="H676" s="6">
        <v>74.900000000000006</v>
      </c>
      <c r="I676" s="6">
        <v>63.3</v>
      </c>
      <c r="J676" s="6" t="s">
        <v>211</v>
      </c>
      <c r="K676" s="6" t="s">
        <v>165</v>
      </c>
      <c r="M676" s="9">
        <f t="shared" si="10"/>
        <v>0.72487475101104604</v>
      </c>
    </row>
    <row r="677" spans="1:13" x14ac:dyDescent="0.35">
      <c r="A677" s="6" t="s">
        <v>210</v>
      </c>
      <c r="B677" s="6" t="s">
        <v>14</v>
      </c>
      <c r="C677" s="6">
        <v>14579</v>
      </c>
      <c r="D677" s="6">
        <v>12259</v>
      </c>
      <c r="E677" s="6">
        <v>84.1</v>
      </c>
      <c r="F677" s="6">
        <v>10996</v>
      </c>
      <c r="G677" s="6">
        <v>75.400000000000006</v>
      </c>
      <c r="H677" s="6">
        <v>83.2</v>
      </c>
      <c r="I677" s="6">
        <v>75.599999999999994</v>
      </c>
      <c r="J677" s="6" t="s">
        <v>211</v>
      </c>
      <c r="K677" s="6" t="s">
        <v>165</v>
      </c>
      <c r="M677" s="9">
        <f t="shared" si="10"/>
        <v>0.84086700048014262</v>
      </c>
    </row>
    <row r="678" spans="1:13" x14ac:dyDescent="0.35">
      <c r="A678" s="6" t="s">
        <v>210</v>
      </c>
      <c r="B678" s="6" t="s">
        <v>15</v>
      </c>
      <c r="C678" s="6">
        <v>8230</v>
      </c>
      <c r="D678" s="6">
        <v>7701</v>
      </c>
      <c r="E678" s="6">
        <v>93.6</v>
      </c>
      <c r="F678" s="6">
        <v>7428</v>
      </c>
      <c r="G678" s="6">
        <v>90.3</v>
      </c>
      <c r="H678" s="6">
        <v>92</v>
      </c>
      <c r="I678" s="6">
        <v>88.4</v>
      </c>
      <c r="J678" s="6" t="s">
        <v>211</v>
      </c>
      <c r="K678" s="6" t="s">
        <v>165</v>
      </c>
      <c r="M678" s="9">
        <f t="shared" si="10"/>
        <v>0.93572296476306194</v>
      </c>
    </row>
    <row r="679" spans="1:13" x14ac:dyDescent="0.35">
      <c r="A679" s="6" t="s">
        <v>210</v>
      </c>
      <c r="B679" s="6" t="s">
        <v>16</v>
      </c>
      <c r="C679" s="6">
        <v>3353</v>
      </c>
      <c r="D679" s="6">
        <v>3294</v>
      </c>
      <c r="E679" s="6">
        <v>98.2</v>
      </c>
      <c r="F679" s="6">
        <v>3251</v>
      </c>
      <c r="G679" s="6">
        <v>97</v>
      </c>
      <c r="H679" s="6">
        <v>92.4</v>
      </c>
      <c r="I679" s="6">
        <v>90.6</v>
      </c>
      <c r="J679" s="6" t="s">
        <v>211</v>
      </c>
      <c r="K679" s="6" t="s">
        <v>165</v>
      </c>
      <c r="M679" s="9">
        <f t="shared" si="10"/>
        <v>0.98240381747688632</v>
      </c>
    </row>
    <row r="680" spans="1:13" x14ac:dyDescent="0.35">
      <c r="A680" s="6" t="s">
        <v>210</v>
      </c>
      <c r="B680" s="6" t="s">
        <v>318</v>
      </c>
      <c r="C680" s="6">
        <v>57833</v>
      </c>
      <c r="D680" s="6">
        <v>40056</v>
      </c>
      <c r="E680" s="6">
        <v>69.3</v>
      </c>
      <c r="F680" s="6">
        <v>35440</v>
      </c>
      <c r="G680" s="6">
        <v>61.3</v>
      </c>
      <c r="H680" s="6">
        <v>70.8</v>
      </c>
      <c r="I680" s="6">
        <v>62.9</v>
      </c>
      <c r="J680" s="6" t="s">
        <v>211</v>
      </c>
      <c r="K680" s="6" t="s">
        <v>165</v>
      </c>
      <c r="M680" s="9">
        <f t="shared" si="10"/>
        <v>0.69261494302560822</v>
      </c>
    </row>
    <row r="681" spans="1:13" x14ac:dyDescent="0.35">
      <c r="A681" s="6" t="s">
        <v>212</v>
      </c>
      <c r="B681" s="6" t="s">
        <v>10</v>
      </c>
      <c r="C681" s="6">
        <v>3875</v>
      </c>
      <c r="D681" s="6">
        <v>2447</v>
      </c>
      <c r="E681" s="6">
        <v>63.1</v>
      </c>
      <c r="F681" s="6">
        <v>1993</v>
      </c>
      <c r="G681" s="6">
        <v>51.4</v>
      </c>
      <c r="H681" s="6">
        <v>76.3</v>
      </c>
      <c r="I681" s="6">
        <v>64.5</v>
      </c>
      <c r="J681" s="6" t="s">
        <v>213</v>
      </c>
      <c r="K681" s="6" t="s">
        <v>165</v>
      </c>
      <c r="M681" s="9">
        <f t="shared" si="10"/>
        <v>0.63148387096774194</v>
      </c>
    </row>
    <row r="682" spans="1:13" x14ac:dyDescent="0.35">
      <c r="A682" s="6" t="s">
        <v>212</v>
      </c>
      <c r="B682" s="6" t="s">
        <v>317</v>
      </c>
      <c r="C682" s="6">
        <v>31700</v>
      </c>
      <c r="D682" s="6">
        <v>23460</v>
      </c>
      <c r="E682" s="6">
        <v>74</v>
      </c>
      <c r="F682" s="6">
        <v>20730</v>
      </c>
      <c r="G682" s="6">
        <v>65.400000000000006</v>
      </c>
      <c r="H682" s="6">
        <v>83.2</v>
      </c>
      <c r="I682" s="6">
        <v>74</v>
      </c>
      <c r="J682" s="6" t="s">
        <v>213</v>
      </c>
      <c r="K682" s="6" t="s">
        <v>165</v>
      </c>
      <c r="M682" s="9">
        <f t="shared" si="10"/>
        <v>0.74006309148264982</v>
      </c>
    </row>
    <row r="683" spans="1:13" x14ac:dyDescent="0.35">
      <c r="A683" s="6" t="s">
        <v>212</v>
      </c>
      <c r="B683" s="6" t="s">
        <v>13</v>
      </c>
      <c r="C683" s="6">
        <v>8268</v>
      </c>
      <c r="D683" s="6">
        <v>5143</v>
      </c>
      <c r="E683" s="6">
        <v>62.2</v>
      </c>
      <c r="F683" s="6">
        <v>4092</v>
      </c>
      <c r="G683" s="6">
        <v>49.5</v>
      </c>
      <c r="H683" s="6">
        <v>74.900000000000006</v>
      </c>
      <c r="I683" s="6">
        <v>63.3</v>
      </c>
      <c r="J683" s="6" t="s">
        <v>213</v>
      </c>
      <c r="K683" s="6" t="s">
        <v>165</v>
      </c>
      <c r="M683" s="9">
        <f t="shared" si="10"/>
        <v>0.62203676826318333</v>
      </c>
    </row>
    <row r="684" spans="1:13" x14ac:dyDescent="0.35">
      <c r="A684" s="6" t="s">
        <v>212</v>
      </c>
      <c r="B684" s="6" t="s">
        <v>14</v>
      </c>
      <c r="C684" s="6">
        <v>10332</v>
      </c>
      <c r="D684" s="6">
        <v>7662</v>
      </c>
      <c r="E684" s="6">
        <v>74.2</v>
      </c>
      <c r="F684" s="6">
        <v>6804</v>
      </c>
      <c r="G684" s="6">
        <v>65.900000000000006</v>
      </c>
      <c r="H684" s="6">
        <v>83.2</v>
      </c>
      <c r="I684" s="6">
        <v>75.599999999999994</v>
      </c>
      <c r="J684" s="6" t="s">
        <v>213</v>
      </c>
      <c r="K684" s="6" t="s">
        <v>165</v>
      </c>
      <c r="M684" s="9">
        <f t="shared" si="10"/>
        <v>0.7415795586527294</v>
      </c>
    </row>
    <row r="685" spans="1:13" x14ac:dyDescent="0.35">
      <c r="A685" s="6" t="s">
        <v>212</v>
      </c>
      <c r="B685" s="6" t="s">
        <v>15</v>
      </c>
      <c r="C685" s="6">
        <v>7126</v>
      </c>
      <c r="D685" s="6">
        <v>6188</v>
      </c>
      <c r="E685" s="6">
        <v>86.8</v>
      </c>
      <c r="F685" s="6">
        <v>5900</v>
      </c>
      <c r="G685" s="6">
        <v>82.8</v>
      </c>
      <c r="H685" s="6">
        <v>92</v>
      </c>
      <c r="I685" s="6">
        <v>88.4</v>
      </c>
      <c r="J685" s="6" t="s">
        <v>213</v>
      </c>
      <c r="K685" s="6" t="s">
        <v>165</v>
      </c>
      <c r="M685" s="9">
        <f t="shared" si="10"/>
        <v>0.86836935166994111</v>
      </c>
    </row>
    <row r="686" spans="1:13" x14ac:dyDescent="0.35">
      <c r="A686" s="6" t="s">
        <v>212</v>
      </c>
      <c r="B686" s="6" t="s">
        <v>16</v>
      </c>
      <c r="C686" s="6">
        <v>2098</v>
      </c>
      <c r="D686" s="6">
        <v>1902</v>
      </c>
      <c r="E686" s="6">
        <v>90.7</v>
      </c>
      <c r="F686" s="6">
        <v>1857</v>
      </c>
      <c r="G686" s="6">
        <v>88.5</v>
      </c>
      <c r="H686" s="6">
        <v>92.4</v>
      </c>
      <c r="I686" s="6">
        <v>90.6</v>
      </c>
      <c r="J686" s="6" t="s">
        <v>213</v>
      </c>
      <c r="K686" s="6" t="s">
        <v>165</v>
      </c>
      <c r="M686" s="9">
        <f t="shared" si="10"/>
        <v>0.90657769304099145</v>
      </c>
    </row>
    <row r="687" spans="1:13" x14ac:dyDescent="0.35">
      <c r="A687" s="6" t="s">
        <v>212</v>
      </c>
      <c r="B687" s="6" t="s">
        <v>318</v>
      </c>
      <c r="C687" s="6">
        <v>36730</v>
      </c>
      <c r="D687" s="6">
        <v>23460</v>
      </c>
      <c r="E687" s="6">
        <v>63.9</v>
      </c>
      <c r="F687" s="6">
        <v>20730</v>
      </c>
      <c r="G687" s="6">
        <v>56.4</v>
      </c>
      <c r="H687" s="6">
        <v>70.8</v>
      </c>
      <c r="I687" s="6">
        <v>62.9</v>
      </c>
      <c r="J687" s="6" t="s">
        <v>213</v>
      </c>
      <c r="K687" s="6" t="s">
        <v>165</v>
      </c>
      <c r="M687" s="9">
        <f t="shared" si="10"/>
        <v>0.63871494690988295</v>
      </c>
    </row>
    <row r="688" spans="1:13" x14ac:dyDescent="0.35">
      <c r="A688" s="6" t="s">
        <v>214</v>
      </c>
      <c r="B688" s="6" t="s">
        <v>10</v>
      </c>
      <c r="C688" s="6">
        <v>7048</v>
      </c>
      <c r="D688" s="6">
        <v>6130</v>
      </c>
      <c r="E688" s="6">
        <v>87</v>
      </c>
      <c r="F688" s="6">
        <v>5490</v>
      </c>
      <c r="G688" s="6">
        <v>77.900000000000006</v>
      </c>
      <c r="H688" s="6">
        <v>76.3</v>
      </c>
      <c r="I688" s="6">
        <v>64.5</v>
      </c>
      <c r="J688" s="6" t="s">
        <v>215</v>
      </c>
      <c r="K688" s="6" t="s">
        <v>165</v>
      </c>
      <c r="M688" s="9">
        <f t="shared" si="10"/>
        <v>0.86975028376844499</v>
      </c>
    </row>
    <row r="689" spans="1:13" x14ac:dyDescent="0.35">
      <c r="A689" s="6" t="s">
        <v>214</v>
      </c>
      <c r="B689" s="6" t="s">
        <v>317</v>
      </c>
      <c r="C689" s="6">
        <v>60363</v>
      </c>
      <c r="D689" s="6">
        <v>54272</v>
      </c>
      <c r="E689" s="6">
        <v>89.9</v>
      </c>
      <c r="F689" s="6">
        <v>50765</v>
      </c>
      <c r="G689" s="6">
        <v>84.1</v>
      </c>
      <c r="H689" s="6">
        <v>83.2</v>
      </c>
      <c r="I689" s="6">
        <v>74</v>
      </c>
      <c r="J689" s="6" t="s">
        <v>215</v>
      </c>
      <c r="K689" s="6" t="s">
        <v>165</v>
      </c>
      <c r="M689" s="9">
        <f t="shared" si="10"/>
        <v>0.89909381574805758</v>
      </c>
    </row>
    <row r="690" spans="1:13" x14ac:dyDescent="0.35">
      <c r="A690" s="6" t="s">
        <v>214</v>
      </c>
      <c r="B690" s="6" t="s">
        <v>13</v>
      </c>
      <c r="C690" s="6">
        <v>17049</v>
      </c>
      <c r="D690" s="6">
        <v>13933</v>
      </c>
      <c r="E690" s="6">
        <v>81.7</v>
      </c>
      <c r="F690" s="6">
        <v>12376</v>
      </c>
      <c r="G690" s="6">
        <v>72.599999999999994</v>
      </c>
      <c r="H690" s="6">
        <v>74.900000000000006</v>
      </c>
      <c r="I690" s="6">
        <v>63.3</v>
      </c>
      <c r="J690" s="6" t="s">
        <v>215</v>
      </c>
      <c r="K690" s="6" t="s">
        <v>165</v>
      </c>
      <c r="M690" s="9">
        <f t="shared" si="10"/>
        <v>0.81723268226875478</v>
      </c>
    </row>
    <row r="691" spans="1:13" x14ac:dyDescent="0.35">
      <c r="A691" s="6" t="s">
        <v>214</v>
      </c>
      <c r="B691" s="6" t="s">
        <v>14</v>
      </c>
      <c r="C691" s="6">
        <v>18759</v>
      </c>
      <c r="D691" s="6">
        <v>16748</v>
      </c>
      <c r="E691" s="6">
        <v>89.3</v>
      </c>
      <c r="F691" s="6">
        <v>15783</v>
      </c>
      <c r="G691" s="6">
        <v>84.1</v>
      </c>
      <c r="H691" s="6">
        <v>83.2</v>
      </c>
      <c r="I691" s="6">
        <v>75.599999999999994</v>
      </c>
      <c r="J691" s="6" t="s">
        <v>215</v>
      </c>
      <c r="K691" s="6" t="s">
        <v>165</v>
      </c>
      <c r="M691" s="9">
        <f t="shared" si="10"/>
        <v>0.89279812356735433</v>
      </c>
    </row>
    <row r="692" spans="1:13" x14ac:dyDescent="0.35">
      <c r="A692" s="6" t="s">
        <v>214</v>
      </c>
      <c r="B692" s="6" t="s">
        <v>15</v>
      </c>
      <c r="C692" s="6">
        <v>12195</v>
      </c>
      <c r="D692" s="6">
        <v>11818</v>
      </c>
      <c r="E692" s="6">
        <v>96.9</v>
      </c>
      <c r="F692" s="6">
        <v>11617</v>
      </c>
      <c r="G692" s="6">
        <v>95.3</v>
      </c>
      <c r="H692" s="6">
        <v>92</v>
      </c>
      <c r="I692" s="6">
        <v>88.4</v>
      </c>
      <c r="J692" s="6" t="s">
        <v>215</v>
      </c>
      <c r="K692" s="6" t="s">
        <v>165</v>
      </c>
      <c r="M692" s="9">
        <f t="shared" si="10"/>
        <v>0.96908569085690854</v>
      </c>
    </row>
    <row r="693" spans="1:13" x14ac:dyDescent="0.35">
      <c r="A693" s="6" t="s">
        <v>214</v>
      </c>
      <c r="B693" s="6" t="s">
        <v>16</v>
      </c>
      <c r="C693" s="6">
        <v>5312</v>
      </c>
      <c r="D693" s="6">
        <v>5222</v>
      </c>
      <c r="E693" s="6">
        <v>98.3</v>
      </c>
      <c r="F693" s="6">
        <v>5199</v>
      </c>
      <c r="G693" s="6">
        <v>97.9</v>
      </c>
      <c r="H693" s="6">
        <v>92.4</v>
      </c>
      <c r="I693" s="6">
        <v>90.6</v>
      </c>
      <c r="J693" s="6" t="s">
        <v>215</v>
      </c>
      <c r="K693" s="6" t="s">
        <v>165</v>
      </c>
      <c r="M693" s="9">
        <f t="shared" si="10"/>
        <v>0.98305722891566261</v>
      </c>
    </row>
    <row r="694" spans="1:13" x14ac:dyDescent="0.35">
      <c r="A694" s="6" t="s">
        <v>214</v>
      </c>
      <c r="B694" s="6" t="s">
        <v>318</v>
      </c>
      <c r="C694" s="6">
        <v>69588</v>
      </c>
      <c r="D694" s="6">
        <v>54272</v>
      </c>
      <c r="E694" s="6">
        <v>78</v>
      </c>
      <c r="F694" s="6">
        <v>50765</v>
      </c>
      <c r="G694" s="6">
        <v>73</v>
      </c>
      <c r="H694" s="6">
        <v>70.8</v>
      </c>
      <c r="I694" s="6">
        <v>62.9</v>
      </c>
      <c r="J694" s="6" t="s">
        <v>215</v>
      </c>
      <c r="K694" s="6" t="s">
        <v>165</v>
      </c>
      <c r="M694" s="9">
        <f t="shared" si="10"/>
        <v>0.77990458124964079</v>
      </c>
    </row>
    <row r="695" spans="1:13" x14ac:dyDescent="0.35">
      <c r="A695" s="6" t="s">
        <v>216</v>
      </c>
      <c r="B695" s="6" t="s">
        <v>10</v>
      </c>
      <c r="C695" s="6">
        <v>328</v>
      </c>
      <c r="D695" s="6">
        <v>321</v>
      </c>
      <c r="E695" s="6">
        <v>97.8</v>
      </c>
      <c r="F695" s="6">
        <v>293</v>
      </c>
      <c r="G695" s="6">
        <v>89.3</v>
      </c>
      <c r="H695" s="6">
        <v>76.3</v>
      </c>
      <c r="I695" s="6">
        <v>64.5</v>
      </c>
      <c r="J695" s="6" t="s">
        <v>217</v>
      </c>
      <c r="K695" s="6" t="s">
        <v>218</v>
      </c>
      <c r="M695" s="9">
        <f t="shared" si="10"/>
        <v>0.97865853658536583</v>
      </c>
    </row>
    <row r="696" spans="1:13" x14ac:dyDescent="0.35">
      <c r="A696" s="6" t="s">
        <v>216</v>
      </c>
      <c r="B696" s="6" t="s">
        <v>317</v>
      </c>
      <c r="C696" s="6">
        <v>5070</v>
      </c>
      <c r="D696" s="6">
        <v>4307</v>
      </c>
      <c r="E696" s="6">
        <v>85</v>
      </c>
      <c r="F696" s="6">
        <v>3988</v>
      </c>
      <c r="G696" s="6">
        <v>78.7</v>
      </c>
      <c r="H696" s="6">
        <v>83.2</v>
      </c>
      <c r="I696" s="6">
        <v>74</v>
      </c>
      <c r="J696" s="6" t="s">
        <v>217</v>
      </c>
      <c r="K696" s="6" t="s">
        <v>218</v>
      </c>
      <c r="M696" s="9">
        <f t="shared" si="10"/>
        <v>0.84950690335305723</v>
      </c>
    </row>
    <row r="697" spans="1:13" x14ac:dyDescent="0.35">
      <c r="A697" s="6" t="s">
        <v>216</v>
      </c>
      <c r="B697" s="6" t="s">
        <v>13</v>
      </c>
      <c r="C697" s="6">
        <v>2390</v>
      </c>
      <c r="D697" s="6">
        <v>1871</v>
      </c>
      <c r="E697" s="6">
        <v>78.3</v>
      </c>
      <c r="F697" s="6">
        <v>1654</v>
      </c>
      <c r="G697" s="6">
        <v>69.2</v>
      </c>
      <c r="H697" s="6">
        <v>74.900000000000006</v>
      </c>
      <c r="I697" s="6">
        <v>63.3</v>
      </c>
      <c r="J697" s="6" t="s">
        <v>217</v>
      </c>
      <c r="K697" s="6" t="s">
        <v>218</v>
      </c>
      <c r="M697" s="9">
        <f t="shared" si="10"/>
        <v>0.78284518828451888</v>
      </c>
    </row>
    <row r="698" spans="1:13" x14ac:dyDescent="0.35">
      <c r="A698" s="6" t="s">
        <v>216</v>
      </c>
      <c r="B698" s="6" t="s">
        <v>14</v>
      </c>
      <c r="C698" s="6">
        <v>1486</v>
      </c>
      <c r="D698" s="6">
        <v>1290</v>
      </c>
      <c r="E698" s="6">
        <v>86.8</v>
      </c>
      <c r="F698" s="6">
        <v>1223</v>
      </c>
      <c r="G698" s="6">
        <v>82.3</v>
      </c>
      <c r="H698" s="6">
        <v>83.2</v>
      </c>
      <c r="I698" s="6">
        <v>75.599999999999994</v>
      </c>
      <c r="J698" s="6" t="s">
        <v>217</v>
      </c>
      <c r="K698" s="6" t="s">
        <v>218</v>
      </c>
      <c r="M698" s="9">
        <f t="shared" si="10"/>
        <v>0.86810228802153433</v>
      </c>
    </row>
    <row r="699" spans="1:13" x14ac:dyDescent="0.35">
      <c r="A699" s="6" t="s">
        <v>216</v>
      </c>
      <c r="B699" s="6" t="s">
        <v>15</v>
      </c>
      <c r="C699" s="6">
        <v>677</v>
      </c>
      <c r="D699" s="6">
        <v>636</v>
      </c>
      <c r="E699" s="6">
        <v>94</v>
      </c>
      <c r="F699" s="6">
        <v>636</v>
      </c>
      <c r="G699" s="6">
        <v>94</v>
      </c>
      <c r="H699" s="6">
        <v>92</v>
      </c>
      <c r="I699" s="6">
        <v>88.4</v>
      </c>
      <c r="J699" s="6" t="s">
        <v>217</v>
      </c>
      <c r="K699" s="6" t="s">
        <v>218</v>
      </c>
      <c r="M699" s="9">
        <f t="shared" si="10"/>
        <v>0.93943870014771047</v>
      </c>
    </row>
    <row r="700" spans="1:13" x14ac:dyDescent="0.35">
      <c r="A700" s="6" t="s">
        <v>216</v>
      </c>
      <c r="B700" s="6" t="s">
        <v>16</v>
      </c>
      <c r="C700" s="6">
        <v>189</v>
      </c>
      <c r="D700" s="6">
        <v>174</v>
      </c>
      <c r="E700" s="6">
        <v>91.9</v>
      </c>
      <c r="F700" s="6">
        <v>171</v>
      </c>
      <c r="G700" s="6">
        <v>90.3</v>
      </c>
      <c r="H700" s="6">
        <v>92.4</v>
      </c>
      <c r="I700" s="6">
        <v>90.6</v>
      </c>
      <c r="J700" s="6" t="s">
        <v>217</v>
      </c>
      <c r="K700" s="6" t="s">
        <v>218</v>
      </c>
      <c r="M700" s="9">
        <f t="shared" si="10"/>
        <v>0.92063492063492058</v>
      </c>
    </row>
    <row r="701" spans="1:13" x14ac:dyDescent="0.35">
      <c r="A701" s="6" t="s">
        <v>216</v>
      </c>
      <c r="B701" s="6" t="s">
        <v>318</v>
      </c>
      <c r="C701" s="6">
        <v>5592</v>
      </c>
      <c r="D701" s="6">
        <v>4307</v>
      </c>
      <c r="E701" s="6">
        <v>77</v>
      </c>
      <c r="F701" s="6">
        <v>3988</v>
      </c>
      <c r="G701" s="6">
        <v>71.3</v>
      </c>
      <c r="H701" s="6">
        <v>70.8</v>
      </c>
      <c r="I701" s="6">
        <v>62.9</v>
      </c>
      <c r="J701" s="6" t="s">
        <v>217</v>
      </c>
      <c r="K701" s="6" t="s">
        <v>218</v>
      </c>
      <c r="M701" s="9">
        <f t="shared" si="10"/>
        <v>0.77020743919885548</v>
      </c>
    </row>
    <row r="702" spans="1:13" x14ac:dyDescent="0.35">
      <c r="A702" s="6" t="s">
        <v>219</v>
      </c>
      <c r="B702" s="6" t="s">
        <v>10</v>
      </c>
      <c r="C702" s="6">
        <v>1157</v>
      </c>
      <c r="D702" s="6">
        <v>757</v>
      </c>
      <c r="E702" s="6">
        <v>65.400000000000006</v>
      </c>
      <c r="F702" s="6">
        <v>625</v>
      </c>
      <c r="G702" s="6">
        <v>54</v>
      </c>
      <c r="H702" s="6">
        <v>76.3</v>
      </c>
      <c r="I702" s="6">
        <v>64.5</v>
      </c>
      <c r="J702" s="6" t="s">
        <v>220</v>
      </c>
      <c r="K702" s="6" t="s">
        <v>218</v>
      </c>
      <c r="M702" s="9">
        <f t="shared" si="10"/>
        <v>0.65427830596369918</v>
      </c>
    </row>
    <row r="703" spans="1:13" x14ac:dyDescent="0.35">
      <c r="A703" s="6" t="s">
        <v>219</v>
      </c>
      <c r="B703" s="6" t="s">
        <v>317</v>
      </c>
      <c r="C703" s="6">
        <v>10498</v>
      </c>
      <c r="D703" s="6">
        <v>7976</v>
      </c>
      <c r="E703" s="6">
        <v>76</v>
      </c>
      <c r="F703" s="6">
        <v>6955</v>
      </c>
      <c r="G703" s="6">
        <v>66.3</v>
      </c>
      <c r="H703" s="6">
        <v>83.2</v>
      </c>
      <c r="I703" s="6">
        <v>74</v>
      </c>
      <c r="J703" s="6" t="s">
        <v>220</v>
      </c>
      <c r="K703" s="6" t="s">
        <v>218</v>
      </c>
      <c r="M703" s="9">
        <f t="shared" si="10"/>
        <v>0.75976376452657646</v>
      </c>
    </row>
    <row r="704" spans="1:13" x14ac:dyDescent="0.35">
      <c r="A704" s="6" t="s">
        <v>219</v>
      </c>
      <c r="B704" s="6" t="s">
        <v>13</v>
      </c>
      <c r="C704" s="6">
        <v>3602</v>
      </c>
      <c r="D704" s="6">
        <v>2457</v>
      </c>
      <c r="E704" s="6">
        <v>68.2</v>
      </c>
      <c r="F704" s="6">
        <v>1991</v>
      </c>
      <c r="G704" s="6">
        <v>55.3</v>
      </c>
      <c r="H704" s="6">
        <v>74.900000000000006</v>
      </c>
      <c r="I704" s="6">
        <v>63.3</v>
      </c>
      <c r="J704" s="6" t="s">
        <v>220</v>
      </c>
      <c r="K704" s="6" t="s">
        <v>218</v>
      </c>
      <c r="M704" s="9">
        <f t="shared" si="10"/>
        <v>0.68212104386451966</v>
      </c>
    </row>
    <row r="705" spans="1:13" x14ac:dyDescent="0.35">
      <c r="A705" s="6" t="s">
        <v>219</v>
      </c>
      <c r="B705" s="6" t="s">
        <v>14</v>
      </c>
      <c r="C705" s="6">
        <v>3314</v>
      </c>
      <c r="D705" s="6">
        <v>2549</v>
      </c>
      <c r="E705" s="6">
        <v>76.900000000000006</v>
      </c>
      <c r="F705" s="6">
        <v>2220</v>
      </c>
      <c r="G705" s="6">
        <v>67</v>
      </c>
      <c r="H705" s="6">
        <v>83.2</v>
      </c>
      <c r="I705" s="6">
        <v>75.599999999999994</v>
      </c>
      <c r="J705" s="6" t="s">
        <v>220</v>
      </c>
      <c r="K705" s="6" t="s">
        <v>218</v>
      </c>
      <c r="M705" s="9">
        <f t="shared" si="10"/>
        <v>0.76916113458056734</v>
      </c>
    </row>
    <row r="706" spans="1:13" x14ac:dyDescent="0.35">
      <c r="A706" s="6" t="s">
        <v>219</v>
      </c>
      <c r="B706" s="6" t="s">
        <v>15</v>
      </c>
      <c r="C706" s="6">
        <v>1866</v>
      </c>
      <c r="D706" s="6">
        <v>1665</v>
      </c>
      <c r="E706" s="6">
        <v>89.3</v>
      </c>
      <c r="F706" s="6">
        <v>1589</v>
      </c>
      <c r="G706" s="6">
        <v>85.2</v>
      </c>
      <c r="H706" s="6">
        <v>92</v>
      </c>
      <c r="I706" s="6">
        <v>88.4</v>
      </c>
      <c r="J706" s="6" t="s">
        <v>220</v>
      </c>
      <c r="K706" s="6" t="s">
        <v>218</v>
      </c>
      <c r="M706" s="9">
        <f t="shared" si="10"/>
        <v>0.89228295819935688</v>
      </c>
    </row>
    <row r="707" spans="1:13" x14ac:dyDescent="0.35">
      <c r="A707" s="6" t="s">
        <v>219</v>
      </c>
      <c r="B707" s="6" t="s">
        <v>16</v>
      </c>
      <c r="C707" s="6">
        <v>559</v>
      </c>
      <c r="D707" s="6">
        <v>513</v>
      </c>
      <c r="E707" s="6">
        <v>91.7</v>
      </c>
      <c r="F707" s="6">
        <v>507</v>
      </c>
      <c r="G707" s="6">
        <v>90.7</v>
      </c>
      <c r="H707" s="6">
        <v>92.4</v>
      </c>
      <c r="I707" s="6">
        <v>90.6</v>
      </c>
      <c r="J707" s="6" t="s">
        <v>220</v>
      </c>
      <c r="K707" s="6" t="s">
        <v>218</v>
      </c>
      <c r="M707" s="9">
        <f t="shared" ref="M707:M770" si="11">D707/C707</f>
        <v>0.91771019677996424</v>
      </c>
    </row>
    <row r="708" spans="1:13" x14ac:dyDescent="0.35">
      <c r="A708" s="6" t="s">
        <v>219</v>
      </c>
      <c r="B708" s="6" t="s">
        <v>318</v>
      </c>
      <c r="C708" s="6">
        <v>12260</v>
      </c>
      <c r="D708" s="6">
        <v>7976</v>
      </c>
      <c r="E708" s="6">
        <v>65.099999999999994</v>
      </c>
      <c r="F708" s="6">
        <v>6955</v>
      </c>
      <c r="G708" s="6">
        <v>56.7</v>
      </c>
      <c r="H708" s="6">
        <v>70.8</v>
      </c>
      <c r="I708" s="6">
        <v>62.9</v>
      </c>
      <c r="J708" s="6" t="s">
        <v>220</v>
      </c>
      <c r="K708" s="6" t="s">
        <v>218</v>
      </c>
      <c r="M708" s="9">
        <f t="shared" si="11"/>
        <v>0.65057096247960844</v>
      </c>
    </row>
    <row r="709" spans="1:13" x14ac:dyDescent="0.35">
      <c r="A709" s="6" t="s">
        <v>221</v>
      </c>
      <c r="B709" s="6" t="s">
        <v>10</v>
      </c>
      <c r="C709" s="6">
        <v>1620</v>
      </c>
      <c r="D709" s="6">
        <v>972</v>
      </c>
      <c r="E709" s="6">
        <v>60</v>
      </c>
      <c r="F709" s="6">
        <v>711</v>
      </c>
      <c r="G709" s="6">
        <v>43.9</v>
      </c>
      <c r="H709" s="6">
        <v>76.3</v>
      </c>
      <c r="I709" s="6">
        <v>64.5</v>
      </c>
      <c r="J709" s="6" t="s">
        <v>222</v>
      </c>
      <c r="K709" s="6" t="s">
        <v>218</v>
      </c>
      <c r="M709" s="9">
        <f t="shared" si="11"/>
        <v>0.6</v>
      </c>
    </row>
    <row r="710" spans="1:13" x14ac:dyDescent="0.35">
      <c r="A710" s="6" t="s">
        <v>221</v>
      </c>
      <c r="B710" s="6" t="s">
        <v>317</v>
      </c>
      <c r="C710" s="6">
        <v>13733</v>
      </c>
      <c r="D710" s="6">
        <v>9698</v>
      </c>
      <c r="E710" s="6">
        <v>70.599999999999994</v>
      </c>
      <c r="F710" s="6">
        <v>8191</v>
      </c>
      <c r="G710" s="6">
        <v>59.6</v>
      </c>
      <c r="H710" s="6">
        <v>83.2</v>
      </c>
      <c r="I710" s="6">
        <v>74</v>
      </c>
      <c r="J710" s="6" t="s">
        <v>222</v>
      </c>
      <c r="K710" s="6" t="s">
        <v>218</v>
      </c>
      <c r="M710" s="9">
        <f t="shared" si="11"/>
        <v>0.70618218888807982</v>
      </c>
    </row>
    <row r="711" spans="1:13" x14ac:dyDescent="0.35">
      <c r="A711" s="6" t="s">
        <v>221</v>
      </c>
      <c r="B711" s="6" t="s">
        <v>13</v>
      </c>
      <c r="C711" s="6">
        <v>4474</v>
      </c>
      <c r="D711" s="6">
        <v>2679</v>
      </c>
      <c r="E711" s="6">
        <v>59.9</v>
      </c>
      <c r="F711" s="6">
        <v>2067</v>
      </c>
      <c r="G711" s="6">
        <v>46.2</v>
      </c>
      <c r="H711" s="6">
        <v>74.900000000000006</v>
      </c>
      <c r="I711" s="6">
        <v>63.3</v>
      </c>
      <c r="J711" s="6" t="s">
        <v>222</v>
      </c>
      <c r="K711" s="6" t="s">
        <v>218</v>
      </c>
      <c r="M711" s="9">
        <f t="shared" si="11"/>
        <v>0.59879302637460885</v>
      </c>
    </row>
    <row r="712" spans="1:13" x14ac:dyDescent="0.35">
      <c r="A712" s="6" t="s">
        <v>221</v>
      </c>
      <c r="B712" s="6" t="s">
        <v>14</v>
      </c>
      <c r="C712" s="6">
        <v>4368</v>
      </c>
      <c r="D712" s="6">
        <v>3120</v>
      </c>
      <c r="E712" s="6">
        <v>71.400000000000006</v>
      </c>
      <c r="F712" s="6">
        <v>2653</v>
      </c>
      <c r="G712" s="6">
        <v>60.7</v>
      </c>
      <c r="H712" s="6">
        <v>83.2</v>
      </c>
      <c r="I712" s="6">
        <v>75.599999999999994</v>
      </c>
      <c r="J712" s="6" t="s">
        <v>222</v>
      </c>
      <c r="K712" s="6" t="s">
        <v>218</v>
      </c>
      <c r="M712" s="9">
        <f t="shared" si="11"/>
        <v>0.7142857142857143</v>
      </c>
    </row>
    <row r="713" spans="1:13" x14ac:dyDescent="0.35">
      <c r="A713" s="6" t="s">
        <v>221</v>
      </c>
      <c r="B713" s="6" t="s">
        <v>15</v>
      </c>
      <c r="C713" s="6">
        <v>2471</v>
      </c>
      <c r="D713" s="6">
        <v>2175</v>
      </c>
      <c r="E713" s="6">
        <v>88</v>
      </c>
      <c r="F713" s="6">
        <v>2055</v>
      </c>
      <c r="G713" s="6">
        <v>83.2</v>
      </c>
      <c r="H713" s="6">
        <v>92</v>
      </c>
      <c r="I713" s="6">
        <v>88.4</v>
      </c>
      <c r="J713" s="6" t="s">
        <v>222</v>
      </c>
      <c r="K713" s="6" t="s">
        <v>218</v>
      </c>
      <c r="M713" s="9">
        <f t="shared" si="11"/>
        <v>0.88021044111695668</v>
      </c>
    </row>
    <row r="714" spans="1:13" x14ac:dyDescent="0.35">
      <c r="A714" s="6" t="s">
        <v>221</v>
      </c>
      <c r="B714" s="6" t="s">
        <v>16</v>
      </c>
      <c r="C714" s="6">
        <v>800</v>
      </c>
      <c r="D714" s="6">
        <v>709</v>
      </c>
      <c r="E714" s="6">
        <v>88.6</v>
      </c>
      <c r="F714" s="6">
        <v>682</v>
      </c>
      <c r="G714" s="6">
        <v>85.2</v>
      </c>
      <c r="H714" s="6">
        <v>92.4</v>
      </c>
      <c r="I714" s="6">
        <v>90.6</v>
      </c>
      <c r="J714" s="6" t="s">
        <v>222</v>
      </c>
      <c r="K714" s="6" t="s">
        <v>218</v>
      </c>
      <c r="M714" s="9">
        <f t="shared" si="11"/>
        <v>0.88624999999999998</v>
      </c>
    </row>
    <row r="715" spans="1:13" x14ac:dyDescent="0.35">
      <c r="A715" s="6" t="s">
        <v>221</v>
      </c>
      <c r="B715" s="6" t="s">
        <v>318</v>
      </c>
      <c r="C715" s="6">
        <v>16050</v>
      </c>
      <c r="D715" s="6">
        <v>9698</v>
      </c>
      <c r="E715" s="6">
        <v>60.4</v>
      </c>
      <c r="F715" s="6">
        <v>8191</v>
      </c>
      <c r="G715" s="6">
        <v>51</v>
      </c>
      <c r="H715" s="6">
        <v>70.8</v>
      </c>
      <c r="I715" s="6">
        <v>62.9</v>
      </c>
      <c r="J715" s="6" t="s">
        <v>222</v>
      </c>
      <c r="K715" s="6" t="s">
        <v>218</v>
      </c>
      <c r="M715" s="9">
        <f t="shared" si="11"/>
        <v>0.60423676012461058</v>
      </c>
    </row>
    <row r="716" spans="1:13" x14ac:dyDescent="0.35">
      <c r="A716" s="6" t="s">
        <v>223</v>
      </c>
      <c r="B716" s="6" t="s">
        <v>10</v>
      </c>
      <c r="C716" s="6">
        <v>1604</v>
      </c>
      <c r="D716" s="6">
        <v>888</v>
      </c>
      <c r="E716" s="6">
        <v>55.3</v>
      </c>
      <c r="F716" s="6">
        <v>688</v>
      </c>
      <c r="G716" s="6">
        <v>42.9</v>
      </c>
      <c r="H716" s="6">
        <v>76.3</v>
      </c>
      <c r="I716" s="6">
        <v>64.5</v>
      </c>
      <c r="J716" s="6" t="s">
        <v>224</v>
      </c>
      <c r="K716" s="6" t="s">
        <v>218</v>
      </c>
      <c r="M716" s="9">
        <f t="shared" si="11"/>
        <v>0.55361596009975067</v>
      </c>
    </row>
    <row r="717" spans="1:13" x14ac:dyDescent="0.35">
      <c r="A717" s="6" t="s">
        <v>223</v>
      </c>
      <c r="B717" s="6" t="s">
        <v>317</v>
      </c>
      <c r="C717" s="6">
        <v>12369</v>
      </c>
      <c r="D717" s="6">
        <v>8330</v>
      </c>
      <c r="E717" s="6">
        <v>67.3</v>
      </c>
      <c r="F717" s="6">
        <v>7035</v>
      </c>
      <c r="G717" s="6">
        <v>56.9</v>
      </c>
      <c r="H717" s="6">
        <v>83.2</v>
      </c>
      <c r="I717" s="6">
        <v>74</v>
      </c>
      <c r="J717" s="6" t="s">
        <v>224</v>
      </c>
      <c r="K717" s="6" t="s">
        <v>218</v>
      </c>
      <c r="M717" s="9">
        <f t="shared" si="11"/>
        <v>0.67345783814374649</v>
      </c>
    </row>
    <row r="718" spans="1:13" x14ac:dyDescent="0.35">
      <c r="A718" s="6" t="s">
        <v>223</v>
      </c>
      <c r="B718" s="6" t="s">
        <v>13</v>
      </c>
      <c r="C718" s="6">
        <v>4276</v>
      </c>
      <c r="D718" s="6">
        <v>2413</v>
      </c>
      <c r="E718" s="6">
        <v>56.4</v>
      </c>
      <c r="F718" s="6">
        <v>1848</v>
      </c>
      <c r="G718" s="6">
        <v>43.2</v>
      </c>
      <c r="H718" s="6">
        <v>74.900000000000006</v>
      </c>
      <c r="I718" s="6">
        <v>63.3</v>
      </c>
      <c r="J718" s="6" t="s">
        <v>224</v>
      </c>
      <c r="K718" s="6" t="s">
        <v>218</v>
      </c>
      <c r="M718" s="9">
        <f t="shared" si="11"/>
        <v>0.56431244153414406</v>
      </c>
    </row>
    <row r="719" spans="1:13" x14ac:dyDescent="0.35">
      <c r="A719" s="6" t="s">
        <v>223</v>
      </c>
      <c r="B719" s="6" t="s">
        <v>14</v>
      </c>
      <c r="C719" s="6">
        <v>4208</v>
      </c>
      <c r="D719" s="6">
        <v>2994</v>
      </c>
      <c r="E719" s="6">
        <v>71.2</v>
      </c>
      <c r="F719" s="6">
        <v>2586</v>
      </c>
      <c r="G719" s="6">
        <v>61.5</v>
      </c>
      <c r="H719" s="6">
        <v>83.2</v>
      </c>
      <c r="I719" s="6">
        <v>75.599999999999994</v>
      </c>
      <c r="J719" s="6" t="s">
        <v>224</v>
      </c>
      <c r="K719" s="6" t="s">
        <v>218</v>
      </c>
      <c r="M719" s="9">
        <f t="shared" si="11"/>
        <v>0.71150190114068446</v>
      </c>
    </row>
    <row r="720" spans="1:13" x14ac:dyDescent="0.35">
      <c r="A720" s="6" t="s">
        <v>223</v>
      </c>
      <c r="B720" s="6" t="s">
        <v>15</v>
      </c>
      <c r="C720" s="6">
        <v>1839</v>
      </c>
      <c r="D720" s="6">
        <v>1571</v>
      </c>
      <c r="E720" s="6">
        <v>85.4</v>
      </c>
      <c r="F720" s="6">
        <v>1469</v>
      </c>
      <c r="G720" s="6">
        <v>79.900000000000006</v>
      </c>
      <c r="H720" s="6">
        <v>92</v>
      </c>
      <c r="I720" s="6">
        <v>88.4</v>
      </c>
      <c r="J720" s="6" t="s">
        <v>224</v>
      </c>
      <c r="K720" s="6" t="s">
        <v>218</v>
      </c>
      <c r="M720" s="9">
        <f t="shared" si="11"/>
        <v>0.85426862425231109</v>
      </c>
    </row>
    <row r="721" spans="1:13" x14ac:dyDescent="0.35">
      <c r="A721" s="6" t="s">
        <v>223</v>
      </c>
      <c r="B721" s="6" t="s">
        <v>16</v>
      </c>
      <c r="C721" s="6">
        <v>442</v>
      </c>
      <c r="D721" s="6">
        <v>416</v>
      </c>
      <c r="E721" s="6">
        <v>94.1</v>
      </c>
      <c r="F721" s="6">
        <v>406</v>
      </c>
      <c r="G721" s="6">
        <v>91.8</v>
      </c>
      <c r="H721" s="6">
        <v>92.4</v>
      </c>
      <c r="I721" s="6">
        <v>90.6</v>
      </c>
      <c r="J721" s="6" t="s">
        <v>224</v>
      </c>
      <c r="K721" s="6" t="s">
        <v>218</v>
      </c>
      <c r="M721" s="9">
        <f t="shared" si="11"/>
        <v>0.94117647058823528</v>
      </c>
    </row>
    <row r="722" spans="1:13" x14ac:dyDescent="0.35">
      <c r="A722" s="6" t="s">
        <v>223</v>
      </c>
      <c r="B722" s="6" t="s">
        <v>318</v>
      </c>
      <c r="C722" s="6">
        <v>14719</v>
      </c>
      <c r="D722" s="6">
        <v>8330</v>
      </c>
      <c r="E722" s="6">
        <v>56.6</v>
      </c>
      <c r="F722" s="6">
        <v>7035</v>
      </c>
      <c r="G722" s="6">
        <v>47.8</v>
      </c>
      <c r="H722" s="6">
        <v>70.8</v>
      </c>
      <c r="I722" s="6">
        <v>62.9</v>
      </c>
      <c r="J722" s="6" t="s">
        <v>224</v>
      </c>
      <c r="K722" s="6" t="s">
        <v>218</v>
      </c>
      <c r="M722" s="9">
        <f t="shared" si="11"/>
        <v>0.56593518581425373</v>
      </c>
    </row>
    <row r="723" spans="1:13" x14ac:dyDescent="0.35">
      <c r="A723" s="6" t="s">
        <v>225</v>
      </c>
      <c r="B723" s="6" t="s">
        <v>10</v>
      </c>
      <c r="C723" s="6">
        <v>1467</v>
      </c>
      <c r="D723" s="6">
        <v>749</v>
      </c>
      <c r="E723" s="6">
        <v>51</v>
      </c>
      <c r="F723" s="6">
        <v>575</v>
      </c>
      <c r="G723" s="6">
        <v>39.200000000000003</v>
      </c>
      <c r="H723" s="6">
        <v>76.3</v>
      </c>
      <c r="I723" s="6">
        <v>64.5</v>
      </c>
      <c r="J723" s="6" t="s">
        <v>226</v>
      </c>
      <c r="K723" s="6" t="s">
        <v>218</v>
      </c>
      <c r="M723" s="9">
        <f t="shared" si="11"/>
        <v>0.5105657805044308</v>
      </c>
    </row>
    <row r="724" spans="1:13" x14ac:dyDescent="0.35">
      <c r="A724" s="6" t="s">
        <v>225</v>
      </c>
      <c r="B724" s="6" t="s">
        <v>317</v>
      </c>
      <c r="C724" s="6">
        <v>14174</v>
      </c>
      <c r="D724" s="6">
        <v>9647</v>
      </c>
      <c r="E724" s="6">
        <v>68.099999999999994</v>
      </c>
      <c r="F724" s="6">
        <v>8429</v>
      </c>
      <c r="G724" s="6">
        <v>59.5</v>
      </c>
      <c r="H724" s="6">
        <v>83.2</v>
      </c>
      <c r="I724" s="6">
        <v>74</v>
      </c>
      <c r="J724" s="6" t="s">
        <v>226</v>
      </c>
      <c r="K724" s="6" t="s">
        <v>218</v>
      </c>
      <c r="M724" s="9">
        <f t="shared" si="11"/>
        <v>0.6806123888810498</v>
      </c>
    </row>
    <row r="725" spans="1:13" x14ac:dyDescent="0.35">
      <c r="A725" s="6" t="s">
        <v>225</v>
      </c>
      <c r="B725" s="6" t="s">
        <v>13</v>
      </c>
      <c r="C725" s="6">
        <v>3580</v>
      </c>
      <c r="D725" s="6">
        <v>2004</v>
      </c>
      <c r="E725" s="6">
        <v>56</v>
      </c>
      <c r="F725" s="6">
        <v>1511</v>
      </c>
      <c r="G725" s="6">
        <v>42.2</v>
      </c>
      <c r="H725" s="6">
        <v>74.900000000000006</v>
      </c>
      <c r="I725" s="6">
        <v>63.3</v>
      </c>
      <c r="J725" s="6" t="s">
        <v>226</v>
      </c>
      <c r="K725" s="6" t="s">
        <v>218</v>
      </c>
      <c r="M725" s="9">
        <f t="shared" si="11"/>
        <v>0.55977653631284918</v>
      </c>
    </row>
    <row r="726" spans="1:13" x14ac:dyDescent="0.35">
      <c r="A726" s="6" t="s">
        <v>225</v>
      </c>
      <c r="B726" s="6" t="s">
        <v>14</v>
      </c>
      <c r="C726" s="6">
        <v>4505</v>
      </c>
      <c r="D726" s="6">
        <v>2909</v>
      </c>
      <c r="E726" s="6">
        <v>64.599999999999994</v>
      </c>
      <c r="F726" s="6">
        <v>2533</v>
      </c>
      <c r="G726" s="6">
        <v>56.2</v>
      </c>
      <c r="H726" s="6">
        <v>83.2</v>
      </c>
      <c r="I726" s="6">
        <v>75.599999999999994</v>
      </c>
      <c r="J726" s="6" t="s">
        <v>226</v>
      </c>
      <c r="K726" s="6" t="s">
        <v>218</v>
      </c>
      <c r="M726" s="9">
        <f t="shared" si="11"/>
        <v>0.64572697003329638</v>
      </c>
    </row>
    <row r="727" spans="1:13" x14ac:dyDescent="0.35">
      <c r="A727" s="6" t="s">
        <v>225</v>
      </c>
      <c r="B727" s="6" t="s">
        <v>15</v>
      </c>
      <c r="C727" s="6">
        <v>3401</v>
      </c>
      <c r="D727" s="6">
        <v>2915</v>
      </c>
      <c r="E727" s="6">
        <v>85.7</v>
      </c>
      <c r="F727" s="6">
        <v>2806</v>
      </c>
      <c r="G727" s="6">
        <v>82.5</v>
      </c>
      <c r="H727" s="6">
        <v>92</v>
      </c>
      <c r="I727" s="6">
        <v>88.4</v>
      </c>
      <c r="J727" s="6" t="s">
        <v>226</v>
      </c>
      <c r="K727" s="6" t="s">
        <v>218</v>
      </c>
      <c r="M727" s="9">
        <f t="shared" si="11"/>
        <v>0.85710085269038516</v>
      </c>
    </row>
    <row r="728" spans="1:13" x14ac:dyDescent="0.35">
      <c r="A728" s="6" t="s">
        <v>225</v>
      </c>
      <c r="B728" s="6" t="s">
        <v>16</v>
      </c>
      <c r="C728" s="6">
        <v>1221</v>
      </c>
      <c r="D728" s="6">
        <v>1032</v>
      </c>
      <c r="E728" s="6">
        <v>84.5</v>
      </c>
      <c r="F728" s="6">
        <v>983</v>
      </c>
      <c r="G728" s="6">
        <v>80.5</v>
      </c>
      <c r="H728" s="6">
        <v>92.4</v>
      </c>
      <c r="I728" s="6">
        <v>90.6</v>
      </c>
      <c r="J728" s="6" t="s">
        <v>226</v>
      </c>
      <c r="K728" s="6" t="s">
        <v>218</v>
      </c>
      <c r="M728" s="9">
        <f t="shared" si="11"/>
        <v>0.84520884520884521</v>
      </c>
    </row>
    <row r="729" spans="1:13" x14ac:dyDescent="0.35">
      <c r="A729" s="6" t="s">
        <v>225</v>
      </c>
      <c r="B729" s="6" t="s">
        <v>318</v>
      </c>
      <c r="C729" s="6">
        <v>16200</v>
      </c>
      <c r="D729" s="6">
        <v>9647</v>
      </c>
      <c r="E729" s="6">
        <v>59.5</v>
      </c>
      <c r="F729" s="6">
        <v>8429</v>
      </c>
      <c r="G729" s="6">
        <v>52</v>
      </c>
      <c r="H729" s="6">
        <v>70.8</v>
      </c>
      <c r="I729" s="6">
        <v>62.9</v>
      </c>
      <c r="J729" s="6" t="s">
        <v>226</v>
      </c>
      <c r="K729" s="6" t="s">
        <v>218</v>
      </c>
      <c r="M729" s="9">
        <f t="shared" si="11"/>
        <v>0.59549382716049382</v>
      </c>
    </row>
    <row r="730" spans="1:13" x14ac:dyDescent="0.35">
      <c r="A730" s="6" t="s">
        <v>227</v>
      </c>
      <c r="B730" s="6" t="s">
        <v>10</v>
      </c>
      <c r="C730" s="6">
        <v>1097</v>
      </c>
      <c r="D730" s="6">
        <v>557</v>
      </c>
      <c r="E730" s="6">
        <v>50.8</v>
      </c>
      <c r="F730" s="6">
        <v>415</v>
      </c>
      <c r="G730" s="6">
        <v>37.799999999999997</v>
      </c>
      <c r="H730" s="6">
        <v>76.3</v>
      </c>
      <c r="I730" s="6">
        <v>64.5</v>
      </c>
      <c r="J730" s="6" t="s">
        <v>228</v>
      </c>
      <c r="K730" s="6" t="s">
        <v>218</v>
      </c>
      <c r="M730" s="9">
        <f t="shared" si="11"/>
        <v>0.50774840474020055</v>
      </c>
    </row>
    <row r="731" spans="1:13" x14ac:dyDescent="0.35">
      <c r="A731" s="6" t="s">
        <v>227</v>
      </c>
      <c r="B731" s="6" t="s">
        <v>317</v>
      </c>
      <c r="C731" s="6">
        <v>9290</v>
      </c>
      <c r="D731" s="6">
        <v>6298</v>
      </c>
      <c r="E731" s="6">
        <v>67.8</v>
      </c>
      <c r="F731" s="6">
        <v>5534</v>
      </c>
      <c r="G731" s="6">
        <v>59.6</v>
      </c>
      <c r="H731" s="6">
        <v>83.2</v>
      </c>
      <c r="I731" s="6">
        <v>74</v>
      </c>
      <c r="J731" s="6" t="s">
        <v>228</v>
      </c>
      <c r="K731" s="6" t="s">
        <v>218</v>
      </c>
      <c r="M731" s="9">
        <f t="shared" si="11"/>
        <v>0.6779332615715824</v>
      </c>
    </row>
    <row r="732" spans="1:13" x14ac:dyDescent="0.35">
      <c r="A732" s="6" t="s">
        <v>227</v>
      </c>
      <c r="B732" s="6" t="s">
        <v>13</v>
      </c>
      <c r="C732" s="6">
        <v>2581</v>
      </c>
      <c r="D732" s="6">
        <v>1289</v>
      </c>
      <c r="E732" s="6">
        <v>49.9</v>
      </c>
      <c r="F732" s="6">
        <v>1005</v>
      </c>
      <c r="G732" s="6">
        <v>38.9</v>
      </c>
      <c r="H732" s="6">
        <v>74.900000000000006</v>
      </c>
      <c r="I732" s="6">
        <v>63.3</v>
      </c>
      <c r="J732" s="6" t="s">
        <v>228</v>
      </c>
      <c r="K732" s="6" t="s">
        <v>218</v>
      </c>
      <c r="M732" s="9">
        <f t="shared" si="11"/>
        <v>0.49941882991088726</v>
      </c>
    </row>
    <row r="733" spans="1:13" x14ac:dyDescent="0.35">
      <c r="A733" s="6" t="s">
        <v>227</v>
      </c>
      <c r="B733" s="6" t="s">
        <v>14</v>
      </c>
      <c r="C733" s="6">
        <v>2482</v>
      </c>
      <c r="D733" s="6">
        <v>1732</v>
      </c>
      <c r="E733" s="6">
        <v>69.8</v>
      </c>
      <c r="F733" s="6">
        <v>1509</v>
      </c>
      <c r="G733" s="6">
        <v>60.8</v>
      </c>
      <c r="H733" s="6">
        <v>83.2</v>
      </c>
      <c r="I733" s="6">
        <v>75.599999999999994</v>
      </c>
      <c r="J733" s="6" t="s">
        <v>228</v>
      </c>
      <c r="K733" s="6" t="s">
        <v>218</v>
      </c>
      <c r="M733" s="9">
        <f t="shared" si="11"/>
        <v>0.69782433521353748</v>
      </c>
    </row>
    <row r="734" spans="1:13" x14ac:dyDescent="0.35">
      <c r="A734" s="6" t="s">
        <v>227</v>
      </c>
      <c r="B734" s="6" t="s">
        <v>15</v>
      </c>
      <c r="C734" s="6">
        <v>2059</v>
      </c>
      <c r="D734" s="6">
        <v>1736</v>
      </c>
      <c r="E734" s="6">
        <v>84.3</v>
      </c>
      <c r="F734" s="6">
        <v>1659</v>
      </c>
      <c r="G734" s="6">
        <v>80.599999999999994</v>
      </c>
      <c r="H734" s="6">
        <v>92</v>
      </c>
      <c r="I734" s="6">
        <v>88.4</v>
      </c>
      <c r="J734" s="6" t="s">
        <v>228</v>
      </c>
      <c r="K734" s="6" t="s">
        <v>218</v>
      </c>
      <c r="M734" s="9">
        <f t="shared" si="11"/>
        <v>0.8431277319086935</v>
      </c>
    </row>
    <row r="735" spans="1:13" x14ac:dyDescent="0.35">
      <c r="A735" s="6" t="s">
        <v>227</v>
      </c>
      <c r="B735" s="6" t="s">
        <v>16</v>
      </c>
      <c r="C735" s="6">
        <v>1071</v>
      </c>
      <c r="D735" s="6">
        <v>964</v>
      </c>
      <c r="E735" s="6">
        <v>90</v>
      </c>
      <c r="F735" s="6">
        <v>934</v>
      </c>
      <c r="G735" s="6">
        <v>87.2</v>
      </c>
      <c r="H735" s="6">
        <v>92.4</v>
      </c>
      <c r="I735" s="6">
        <v>90.6</v>
      </c>
      <c r="J735" s="6" t="s">
        <v>228</v>
      </c>
      <c r="K735" s="6" t="s">
        <v>218</v>
      </c>
      <c r="M735" s="9">
        <f t="shared" si="11"/>
        <v>0.900093370681606</v>
      </c>
    </row>
    <row r="736" spans="1:13" x14ac:dyDescent="0.35">
      <c r="A736" s="6" t="s">
        <v>227</v>
      </c>
      <c r="B736" s="6" t="s">
        <v>318</v>
      </c>
      <c r="C736" s="6">
        <v>10948</v>
      </c>
      <c r="D736" s="6">
        <v>6298</v>
      </c>
      <c r="E736" s="6">
        <v>57.5</v>
      </c>
      <c r="F736" s="6">
        <v>5534</v>
      </c>
      <c r="G736" s="6">
        <v>50.5</v>
      </c>
      <c r="H736" s="6">
        <v>70.8</v>
      </c>
      <c r="I736" s="6">
        <v>62.9</v>
      </c>
      <c r="J736" s="6" t="s">
        <v>228</v>
      </c>
      <c r="K736" s="6" t="s">
        <v>218</v>
      </c>
      <c r="M736" s="9">
        <f t="shared" si="11"/>
        <v>0.57526488856412128</v>
      </c>
    </row>
    <row r="737" spans="1:13" x14ac:dyDescent="0.35">
      <c r="A737" s="6" t="s">
        <v>229</v>
      </c>
      <c r="B737" s="6" t="s">
        <v>10</v>
      </c>
      <c r="C737" s="6">
        <v>1894</v>
      </c>
      <c r="D737" s="6">
        <v>1120</v>
      </c>
      <c r="E737" s="6">
        <v>59.1</v>
      </c>
      <c r="F737" s="6">
        <v>865</v>
      </c>
      <c r="G737" s="6">
        <v>45.7</v>
      </c>
      <c r="H737" s="6">
        <v>76.3</v>
      </c>
      <c r="I737" s="6">
        <v>64.5</v>
      </c>
      <c r="J737" s="6" t="s">
        <v>230</v>
      </c>
      <c r="K737" s="6" t="s">
        <v>218</v>
      </c>
      <c r="M737" s="9">
        <f t="shared" si="11"/>
        <v>0.5913410770855333</v>
      </c>
    </row>
    <row r="738" spans="1:13" x14ac:dyDescent="0.35">
      <c r="A738" s="6" t="s">
        <v>229</v>
      </c>
      <c r="B738" s="6" t="s">
        <v>317</v>
      </c>
      <c r="C738" s="6">
        <v>16861</v>
      </c>
      <c r="D738" s="6">
        <v>12613</v>
      </c>
      <c r="E738" s="6">
        <v>74.8</v>
      </c>
      <c r="F738" s="6">
        <v>10927</v>
      </c>
      <c r="G738" s="6">
        <v>64.8</v>
      </c>
      <c r="H738" s="6">
        <v>83.2</v>
      </c>
      <c r="I738" s="6">
        <v>74</v>
      </c>
      <c r="J738" s="6" t="s">
        <v>230</v>
      </c>
      <c r="K738" s="6" t="s">
        <v>218</v>
      </c>
      <c r="M738" s="9">
        <f t="shared" si="11"/>
        <v>0.74805764782634487</v>
      </c>
    </row>
    <row r="739" spans="1:13" x14ac:dyDescent="0.35">
      <c r="A739" s="6" t="s">
        <v>229</v>
      </c>
      <c r="B739" s="6" t="s">
        <v>13</v>
      </c>
      <c r="C739" s="6">
        <v>4406</v>
      </c>
      <c r="D739" s="6">
        <v>2822</v>
      </c>
      <c r="E739" s="6">
        <v>64</v>
      </c>
      <c r="F739" s="6">
        <v>2179</v>
      </c>
      <c r="G739" s="6">
        <v>49.5</v>
      </c>
      <c r="H739" s="6">
        <v>74.900000000000006</v>
      </c>
      <c r="I739" s="6">
        <v>63.3</v>
      </c>
      <c r="J739" s="6" t="s">
        <v>230</v>
      </c>
      <c r="K739" s="6" t="s">
        <v>218</v>
      </c>
      <c r="M739" s="9">
        <f t="shared" si="11"/>
        <v>0.64049024058102588</v>
      </c>
    </row>
    <row r="740" spans="1:13" x14ac:dyDescent="0.35">
      <c r="A740" s="6" t="s">
        <v>229</v>
      </c>
      <c r="B740" s="6" t="s">
        <v>14</v>
      </c>
      <c r="C740" s="6">
        <v>4790</v>
      </c>
      <c r="D740" s="6">
        <v>3531</v>
      </c>
      <c r="E740" s="6">
        <v>73.7</v>
      </c>
      <c r="F740" s="6">
        <v>2983</v>
      </c>
      <c r="G740" s="6">
        <v>62.3</v>
      </c>
      <c r="H740" s="6">
        <v>83.2</v>
      </c>
      <c r="I740" s="6">
        <v>75.599999999999994</v>
      </c>
      <c r="J740" s="6" t="s">
        <v>230</v>
      </c>
      <c r="K740" s="6" t="s">
        <v>218</v>
      </c>
      <c r="M740" s="9">
        <f t="shared" si="11"/>
        <v>0.737160751565762</v>
      </c>
    </row>
    <row r="741" spans="1:13" x14ac:dyDescent="0.35">
      <c r="A741" s="6" t="s">
        <v>229</v>
      </c>
      <c r="B741" s="6" t="s">
        <v>15</v>
      </c>
      <c r="C741" s="6">
        <v>3929</v>
      </c>
      <c r="D741" s="6">
        <v>3390</v>
      </c>
      <c r="E741" s="6">
        <v>86.3</v>
      </c>
      <c r="F741" s="6">
        <v>3198</v>
      </c>
      <c r="G741" s="6">
        <v>81.400000000000006</v>
      </c>
      <c r="H741" s="6">
        <v>92</v>
      </c>
      <c r="I741" s="6">
        <v>88.4</v>
      </c>
      <c r="J741" s="6" t="s">
        <v>230</v>
      </c>
      <c r="K741" s="6" t="s">
        <v>218</v>
      </c>
      <c r="M741" s="9">
        <f t="shared" si="11"/>
        <v>0.86281496564011195</v>
      </c>
    </row>
    <row r="742" spans="1:13" x14ac:dyDescent="0.35">
      <c r="A742" s="6" t="s">
        <v>229</v>
      </c>
      <c r="B742" s="6" t="s">
        <v>16</v>
      </c>
      <c r="C742" s="6">
        <v>1842</v>
      </c>
      <c r="D742" s="6">
        <v>1694</v>
      </c>
      <c r="E742" s="6">
        <v>92</v>
      </c>
      <c r="F742" s="6">
        <v>1661</v>
      </c>
      <c r="G742" s="6">
        <v>90.2</v>
      </c>
      <c r="H742" s="6">
        <v>92.4</v>
      </c>
      <c r="I742" s="6">
        <v>90.6</v>
      </c>
      <c r="J742" s="6" t="s">
        <v>230</v>
      </c>
      <c r="K742" s="6" t="s">
        <v>218</v>
      </c>
      <c r="M742" s="9">
        <f t="shared" si="11"/>
        <v>0.91965255157437564</v>
      </c>
    </row>
    <row r="743" spans="1:13" x14ac:dyDescent="0.35">
      <c r="A743" s="6" t="s">
        <v>229</v>
      </c>
      <c r="B743" s="6" t="s">
        <v>318</v>
      </c>
      <c r="C743" s="6">
        <v>19168</v>
      </c>
      <c r="D743" s="6">
        <v>12613</v>
      </c>
      <c r="E743" s="6">
        <v>65.8</v>
      </c>
      <c r="F743" s="6">
        <v>10927</v>
      </c>
      <c r="G743" s="6">
        <v>57</v>
      </c>
      <c r="H743" s="6">
        <v>70.8</v>
      </c>
      <c r="I743" s="6">
        <v>62.9</v>
      </c>
      <c r="J743" s="6" t="s">
        <v>230</v>
      </c>
      <c r="K743" s="6" t="s">
        <v>218</v>
      </c>
      <c r="M743" s="9">
        <f t="shared" si="11"/>
        <v>0.65802378964941566</v>
      </c>
    </row>
    <row r="744" spans="1:13" x14ac:dyDescent="0.35">
      <c r="A744" s="6" t="s">
        <v>231</v>
      </c>
      <c r="B744" s="6" t="s">
        <v>10</v>
      </c>
      <c r="C744" s="6">
        <v>619</v>
      </c>
      <c r="D744" s="6">
        <v>321</v>
      </c>
      <c r="E744" s="6">
        <v>51.9</v>
      </c>
      <c r="F744" s="6">
        <v>228</v>
      </c>
      <c r="G744" s="6">
        <v>36.799999999999997</v>
      </c>
      <c r="H744" s="6">
        <v>76.3</v>
      </c>
      <c r="I744" s="6">
        <v>64.5</v>
      </c>
      <c r="J744" s="6" t="s">
        <v>232</v>
      </c>
      <c r="K744" s="6" t="s">
        <v>218</v>
      </c>
      <c r="M744" s="9">
        <f t="shared" si="11"/>
        <v>0.51857835218093695</v>
      </c>
    </row>
    <row r="745" spans="1:13" x14ac:dyDescent="0.35">
      <c r="A745" s="6" t="s">
        <v>231</v>
      </c>
      <c r="B745" s="6" t="s">
        <v>317</v>
      </c>
      <c r="C745" s="6">
        <v>4007</v>
      </c>
      <c r="D745" s="6">
        <v>2685</v>
      </c>
      <c r="E745" s="6">
        <v>67</v>
      </c>
      <c r="F745" s="6">
        <v>2234</v>
      </c>
      <c r="G745" s="6">
        <v>55.8</v>
      </c>
      <c r="H745" s="6">
        <v>83.2</v>
      </c>
      <c r="I745" s="6">
        <v>74</v>
      </c>
      <c r="J745" s="6" t="s">
        <v>232</v>
      </c>
      <c r="K745" s="6" t="s">
        <v>218</v>
      </c>
      <c r="M745" s="9">
        <f t="shared" si="11"/>
        <v>0.67007736461192913</v>
      </c>
    </row>
    <row r="746" spans="1:13" x14ac:dyDescent="0.35">
      <c r="A746" s="6" t="s">
        <v>231</v>
      </c>
      <c r="B746" s="6" t="s">
        <v>13</v>
      </c>
      <c r="C746" s="6">
        <v>1268</v>
      </c>
      <c r="D746" s="6">
        <v>721</v>
      </c>
      <c r="E746" s="6">
        <v>56.9</v>
      </c>
      <c r="F746" s="6">
        <v>537</v>
      </c>
      <c r="G746" s="6">
        <v>42.4</v>
      </c>
      <c r="H746" s="6">
        <v>74.900000000000006</v>
      </c>
      <c r="I746" s="6">
        <v>63.3</v>
      </c>
      <c r="J746" s="6" t="s">
        <v>232</v>
      </c>
      <c r="K746" s="6" t="s">
        <v>218</v>
      </c>
      <c r="M746" s="9">
        <f t="shared" si="11"/>
        <v>0.56861198738170349</v>
      </c>
    </row>
    <row r="747" spans="1:13" x14ac:dyDescent="0.35">
      <c r="A747" s="6" t="s">
        <v>231</v>
      </c>
      <c r="B747" s="6" t="s">
        <v>14</v>
      </c>
      <c r="C747" s="6">
        <v>1203</v>
      </c>
      <c r="D747" s="6">
        <v>824</v>
      </c>
      <c r="E747" s="6">
        <v>68.5</v>
      </c>
      <c r="F747" s="6">
        <v>679</v>
      </c>
      <c r="G747" s="6">
        <v>56.4</v>
      </c>
      <c r="H747" s="6">
        <v>83.2</v>
      </c>
      <c r="I747" s="6">
        <v>75.599999999999994</v>
      </c>
      <c r="J747" s="6" t="s">
        <v>232</v>
      </c>
      <c r="K747" s="6" t="s">
        <v>218</v>
      </c>
      <c r="M747" s="9">
        <f t="shared" si="11"/>
        <v>0.68495428096425603</v>
      </c>
    </row>
    <row r="748" spans="1:13" x14ac:dyDescent="0.35">
      <c r="A748" s="6" t="s">
        <v>231</v>
      </c>
      <c r="B748" s="6" t="s">
        <v>15</v>
      </c>
      <c r="C748" s="6">
        <v>623</v>
      </c>
      <c r="D748" s="6">
        <v>540</v>
      </c>
      <c r="E748" s="6">
        <v>86.7</v>
      </c>
      <c r="F748" s="6">
        <v>522</v>
      </c>
      <c r="G748" s="6">
        <v>83.8</v>
      </c>
      <c r="H748" s="6">
        <v>92</v>
      </c>
      <c r="I748" s="6">
        <v>88.4</v>
      </c>
      <c r="J748" s="6" t="s">
        <v>232</v>
      </c>
      <c r="K748" s="6" t="s">
        <v>218</v>
      </c>
      <c r="M748" s="9">
        <f t="shared" si="11"/>
        <v>0.8667736757624398</v>
      </c>
    </row>
    <row r="749" spans="1:13" x14ac:dyDescent="0.35">
      <c r="A749" s="6" t="s">
        <v>231</v>
      </c>
      <c r="B749" s="6" t="s">
        <v>16</v>
      </c>
      <c r="C749" s="6">
        <v>294</v>
      </c>
      <c r="D749" s="6">
        <v>263</v>
      </c>
      <c r="E749" s="6">
        <v>89.3</v>
      </c>
      <c r="F749" s="6">
        <v>254</v>
      </c>
      <c r="G749" s="6">
        <v>86.3</v>
      </c>
      <c r="H749" s="6">
        <v>92.4</v>
      </c>
      <c r="I749" s="6">
        <v>90.6</v>
      </c>
      <c r="J749" s="6" t="s">
        <v>232</v>
      </c>
      <c r="K749" s="6" t="s">
        <v>218</v>
      </c>
      <c r="M749" s="9">
        <f t="shared" si="11"/>
        <v>0.89455782312925169</v>
      </c>
    </row>
    <row r="750" spans="1:13" x14ac:dyDescent="0.35">
      <c r="A750" s="6" t="s">
        <v>231</v>
      </c>
      <c r="B750" s="6" t="s">
        <v>318</v>
      </c>
      <c r="C750" s="6">
        <v>4827</v>
      </c>
      <c r="D750" s="6">
        <v>2685</v>
      </c>
      <c r="E750" s="6">
        <v>55.6</v>
      </c>
      <c r="F750" s="6">
        <v>2234</v>
      </c>
      <c r="G750" s="6">
        <v>46.3</v>
      </c>
      <c r="H750" s="6">
        <v>70.8</v>
      </c>
      <c r="I750" s="6">
        <v>62.9</v>
      </c>
      <c r="J750" s="6" t="s">
        <v>232</v>
      </c>
      <c r="K750" s="6" t="s">
        <v>218</v>
      </c>
      <c r="M750" s="9">
        <f t="shared" si="11"/>
        <v>0.55624611559975135</v>
      </c>
    </row>
    <row r="751" spans="1:13" x14ac:dyDescent="0.35">
      <c r="A751" s="6" t="s">
        <v>233</v>
      </c>
      <c r="B751" s="6" t="s">
        <v>10</v>
      </c>
      <c r="C751" s="6">
        <v>1806</v>
      </c>
      <c r="D751" s="6">
        <v>743</v>
      </c>
      <c r="E751" s="6">
        <v>41.1</v>
      </c>
      <c r="F751" s="6">
        <v>554</v>
      </c>
      <c r="G751" s="6">
        <v>30.7</v>
      </c>
      <c r="H751" s="6">
        <v>76.3</v>
      </c>
      <c r="I751" s="6">
        <v>64.5</v>
      </c>
      <c r="J751" s="6" t="s">
        <v>234</v>
      </c>
      <c r="K751" s="6" t="s">
        <v>218</v>
      </c>
      <c r="M751" s="9">
        <f t="shared" si="11"/>
        <v>0.41140642303433</v>
      </c>
    </row>
    <row r="752" spans="1:13" x14ac:dyDescent="0.35">
      <c r="A752" s="6" t="s">
        <v>233</v>
      </c>
      <c r="B752" s="6" t="s">
        <v>317</v>
      </c>
      <c r="C752" s="6">
        <v>12782</v>
      </c>
      <c r="D752" s="6">
        <v>7491</v>
      </c>
      <c r="E752" s="6">
        <v>58.6</v>
      </c>
      <c r="F752" s="6">
        <v>6439</v>
      </c>
      <c r="G752" s="6">
        <v>50.4</v>
      </c>
      <c r="H752" s="6">
        <v>83.2</v>
      </c>
      <c r="I752" s="6">
        <v>74</v>
      </c>
      <c r="J752" s="6" t="s">
        <v>234</v>
      </c>
      <c r="K752" s="6" t="s">
        <v>218</v>
      </c>
      <c r="M752" s="9">
        <f t="shared" si="11"/>
        <v>0.58605851979345958</v>
      </c>
    </row>
    <row r="753" spans="1:13" x14ac:dyDescent="0.35">
      <c r="A753" s="6" t="s">
        <v>233</v>
      </c>
      <c r="B753" s="6" t="s">
        <v>13</v>
      </c>
      <c r="C753" s="6">
        <v>4135</v>
      </c>
      <c r="D753" s="6">
        <v>1925</v>
      </c>
      <c r="E753" s="6">
        <v>46.6</v>
      </c>
      <c r="F753" s="6">
        <v>1478</v>
      </c>
      <c r="G753" s="6">
        <v>35.700000000000003</v>
      </c>
      <c r="H753" s="6">
        <v>74.900000000000006</v>
      </c>
      <c r="I753" s="6">
        <v>63.3</v>
      </c>
      <c r="J753" s="6" t="s">
        <v>234</v>
      </c>
      <c r="K753" s="6" t="s">
        <v>218</v>
      </c>
      <c r="M753" s="9">
        <f t="shared" si="11"/>
        <v>0.46553808948004838</v>
      </c>
    </row>
    <row r="754" spans="1:13" x14ac:dyDescent="0.35">
      <c r="A754" s="6" t="s">
        <v>233</v>
      </c>
      <c r="B754" s="6" t="s">
        <v>14</v>
      </c>
      <c r="C754" s="6">
        <v>3520</v>
      </c>
      <c r="D754" s="6">
        <v>2143</v>
      </c>
      <c r="E754" s="6">
        <v>60.9</v>
      </c>
      <c r="F754" s="6">
        <v>1845</v>
      </c>
      <c r="G754" s="6">
        <v>52.4</v>
      </c>
      <c r="H754" s="6">
        <v>83.2</v>
      </c>
      <c r="I754" s="6">
        <v>75.599999999999994</v>
      </c>
      <c r="J754" s="6" t="s">
        <v>234</v>
      </c>
      <c r="K754" s="6" t="s">
        <v>218</v>
      </c>
      <c r="M754" s="9">
        <f t="shared" si="11"/>
        <v>0.60880681818181814</v>
      </c>
    </row>
    <row r="755" spans="1:13" x14ac:dyDescent="0.35">
      <c r="A755" s="6" t="s">
        <v>233</v>
      </c>
      <c r="B755" s="6" t="s">
        <v>15</v>
      </c>
      <c r="C755" s="6">
        <v>2313</v>
      </c>
      <c r="D755" s="6">
        <v>1773</v>
      </c>
      <c r="E755" s="6">
        <v>76.7</v>
      </c>
      <c r="F755" s="6">
        <v>1684</v>
      </c>
      <c r="G755" s="6">
        <v>72.8</v>
      </c>
      <c r="H755" s="6">
        <v>92</v>
      </c>
      <c r="I755" s="6">
        <v>88.4</v>
      </c>
      <c r="J755" s="6" t="s">
        <v>234</v>
      </c>
      <c r="K755" s="6" t="s">
        <v>218</v>
      </c>
      <c r="M755" s="9">
        <f t="shared" si="11"/>
        <v>0.7665369649805448</v>
      </c>
    </row>
    <row r="756" spans="1:13" x14ac:dyDescent="0.35">
      <c r="A756" s="6" t="s">
        <v>233</v>
      </c>
      <c r="B756" s="6" t="s">
        <v>16</v>
      </c>
      <c r="C756" s="6">
        <v>1009</v>
      </c>
      <c r="D756" s="6">
        <v>880</v>
      </c>
      <c r="E756" s="6">
        <v>87.2</v>
      </c>
      <c r="F756" s="6">
        <v>860</v>
      </c>
      <c r="G756" s="6">
        <v>85.2</v>
      </c>
      <c r="H756" s="6">
        <v>92.4</v>
      </c>
      <c r="I756" s="6">
        <v>90.6</v>
      </c>
      <c r="J756" s="6" t="s">
        <v>234</v>
      </c>
      <c r="K756" s="6" t="s">
        <v>218</v>
      </c>
      <c r="M756" s="9">
        <f t="shared" si="11"/>
        <v>0.87215064420218036</v>
      </c>
    </row>
    <row r="757" spans="1:13" x14ac:dyDescent="0.35">
      <c r="A757" s="6" t="s">
        <v>233</v>
      </c>
      <c r="B757" s="6" t="s">
        <v>318</v>
      </c>
      <c r="C757" s="6">
        <v>15522</v>
      </c>
      <c r="D757" s="6">
        <v>7491</v>
      </c>
      <c r="E757" s="6">
        <v>48.3</v>
      </c>
      <c r="F757" s="6">
        <v>6439</v>
      </c>
      <c r="G757" s="6">
        <v>41.5</v>
      </c>
      <c r="H757" s="6">
        <v>70.8</v>
      </c>
      <c r="I757" s="6">
        <v>62.9</v>
      </c>
      <c r="J757" s="6" t="s">
        <v>234</v>
      </c>
      <c r="K757" s="6" t="s">
        <v>218</v>
      </c>
      <c r="M757" s="9">
        <f t="shared" si="11"/>
        <v>0.48260533436412834</v>
      </c>
    </row>
    <row r="758" spans="1:13" x14ac:dyDescent="0.35">
      <c r="A758" s="6" t="s">
        <v>235</v>
      </c>
      <c r="B758" s="6" t="s">
        <v>10</v>
      </c>
      <c r="C758" s="6">
        <v>378</v>
      </c>
      <c r="D758" s="6">
        <v>173</v>
      </c>
      <c r="E758" s="6">
        <v>45.8</v>
      </c>
      <c r="F758" s="6">
        <v>135</v>
      </c>
      <c r="G758" s="6">
        <v>35.700000000000003</v>
      </c>
      <c r="H758" s="6">
        <v>76.3</v>
      </c>
      <c r="I758" s="6">
        <v>64.5</v>
      </c>
      <c r="J758" s="6" t="s">
        <v>236</v>
      </c>
      <c r="K758" s="6" t="s">
        <v>218</v>
      </c>
      <c r="M758" s="9">
        <f t="shared" si="11"/>
        <v>0.45767195767195767</v>
      </c>
    </row>
    <row r="759" spans="1:13" x14ac:dyDescent="0.35">
      <c r="A759" s="6" t="s">
        <v>235</v>
      </c>
      <c r="B759" s="6" t="s">
        <v>317</v>
      </c>
      <c r="C759" s="6">
        <v>4226</v>
      </c>
      <c r="D759" s="6">
        <v>2887</v>
      </c>
      <c r="E759" s="6">
        <v>68.3</v>
      </c>
      <c r="F759" s="6">
        <v>2546</v>
      </c>
      <c r="G759" s="6">
        <v>60.3</v>
      </c>
      <c r="H759" s="6">
        <v>83.2</v>
      </c>
      <c r="I759" s="6">
        <v>74</v>
      </c>
      <c r="J759" s="6" t="s">
        <v>236</v>
      </c>
      <c r="K759" s="6" t="s">
        <v>218</v>
      </c>
      <c r="M759" s="9">
        <f t="shared" si="11"/>
        <v>0.68315191670610509</v>
      </c>
    </row>
    <row r="760" spans="1:13" x14ac:dyDescent="0.35">
      <c r="A760" s="6" t="s">
        <v>235</v>
      </c>
      <c r="B760" s="6" t="s">
        <v>13</v>
      </c>
      <c r="C760" s="6">
        <v>955</v>
      </c>
      <c r="D760" s="6">
        <v>531</v>
      </c>
      <c r="E760" s="6">
        <v>55.6</v>
      </c>
      <c r="F760" s="6">
        <v>396</v>
      </c>
      <c r="G760" s="6">
        <v>41.4</v>
      </c>
      <c r="H760" s="6">
        <v>74.900000000000006</v>
      </c>
      <c r="I760" s="6">
        <v>63.3</v>
      </c>
      <c r="J760" s="6" t="s">
        <v>236</v>
      </c>
      <c r="K760" s="6" t="s">
        <v>218</v>
      </c>
      <c r="M760" s="9">
        <f t="shared" si="11"/>
        <v>0.55602094240837696</v>
      </c>
    </row>
    <row r="761" spans="1:13" x14ac:dyDescent="0.35">
      <c r="A761" s="6" t="s">
        <v>235</v>
      </c>
      <c r="B761" s="6" t="s">
        <v>14</v>
      </c>
      <c r="C761" s="6">
        <v>1226</v>
      </c>
      <c r="D761" s="6">
        <v>807</v>
      </c>
      <c r="E761" s="6">
        <v>65.8</v>
      </c>
      <c r="F761" s="6">
        <v>691</v>
      </c>
      <c r="G761" s="6">
        <v>56.4</v>
      </c>
      <c r="H761" s="6">
        <v>83.2</v>
      </c>
      <c r="I761" s="6">
        <v>75.599999999999994</v>
      </c>
      <c r="J761" s="6" t="s">
        <v>236</v>
      </c>
      <c r="K761" s="6" t="s">
        <v>218</v>
      </c>
      <c r="M761" s="9">
        <f t="shared" si="11"/>
        <v>0.65823817292006526</v>
      </c>
    </row>
    <row r="762" spans="1:13" x14ac:dyDescent="0.35">
      <c r="A762" s="6" t="s">
        <v>235</v>
      </c>
      <c r="B762" s="6" t="s">
        <v>15</v>
      </c>
      <c r="C762" s="6">
        <v>1094</v>
      </c>
      <c r="D762" s="6">
        <v>873</v>
      </c>
      <c r="E762" s="6">
        <v>79.8</v>
      </c>
      <c r="F762" s="6">
        <v>827</v>
      </c>
      <c r="G762" s="6">
        <v>75.599999999999994</v>
      </c>
      <c r="H762" s="6">
        <v>92</v>
      </c>
      <c r="I762" s="6">
        <v>88.4</v>
      </c>
      <c r="J762" s="6" t="s">
        <v>236</v>
      </c>
      <c r="K762" s="6" t="s">
        <v>218</v>
      </c>
      <c r="M762" s="9">
        <f t="shared" si="11"/>
        <v>0.79798903107861063</v>
      </c>
    </row>
    <row r="763" spans="1:13" x14ac:dyDescent="0.35">
      <c r="A763" s="6" t="s">
        <v>235</v>
      </c>
      <c r="B763" s="6" t="s">
        <v>16</v>
      </c>
      <c r="C763" s="6">
        <v>573</v>
      </c>
      <c r="D763" s="6">
        <v>495</v>
      </c>
      <c r="E763" s="6">
        <v>86.4</v>
      </c>
      <c r="F763" s="6">
        <v>494</v>
      </c>
      <c r="G763" s="6">
        <v>86.3</v>
      </c>
      <c r="H763" s="6">
        <v>92.4</v>
      </c>
      <c r="I763" s="6">
        <v>90.6</v>
      </c>
      <c r="J763" s="6" t="s">
        <v>236</v>
      </c>
      <c r="K763" s="6" t="s">
        <v>218</v>
      </c>
      <c r="M763" s="9">
        <f t="shared" si="11"/>
        <v>0.86387434554973819</v>
      </c>
    </row>
    <row r="764" spans="1:13" x14ac:dyDescent="0.35">
      <c r="A764" s="6" t="s">
        <v>235</v>
      </c>
      <c r="B764" s="6" t="s">
        <v>318</v>
      </c>
      <c r="C764" s="6">
        <v>4728</v>
      </c>
      <c r="D764" s="6">
        <v>2887</v>
      </c>
      <c r="E764" s="6">
        <v>61.1</v>
      </c>
      <c r="F764" s="6">
        <v>2546</v>
      </c>
      <c r="G764" s="6">
        <v>53.8</v>
      </c>
      <c r="H764" s="6">
        <v>70.8</v>
      </c>
      <c r="I764" s="6">
        <v>62.9</v>
      </c>
      <c r="J764" s="6" t="s">
        <v>236</v>
      </c>
      <c r="K764" s="6" t="s">
        <v>218</v>
      </c>
      <c r="M764" s="9">
        <f t="shared" si="11"/>
        <v>0.61061759729272425</v>
      </c>
    </row>
    <row r="765" spans="1:13" x14ac:dyDescent="0.35">
      <c r="A765" s="6" t="s">
        <v>237</v>
      </c>
      <c r="B765" s="6" t="s">
        <v>10</v>
      </c>
      <c r="C765" s="6">
        <v>2353</v>
      </c>
      <c r="D765" s="6">
        <v>1486</v>
      </c>
      <c r="E765" s="6">
        <v>63.2</v>
      </c>
      <c r="F765" s="6">
        <v>1209</v>
      </c>
      <c r="G765" s="6">
        <v>51.4</v>
      </c>
      <c r="H765" s="6">
        <v>76.3</v>
      </c>
      <c r="I765" s="6">
        <v>64.5</v>
      </c>
      <c r="J765" s="6" t="s">
        <v>238</v>
      </c>
      <c r="K765" s="6" t="s">
        <v>218</v>
      </c>
      <c r="M765" s="9">
        <f t="shared" si="11"/>
        <v>0.63153421164470891</v>
      </c>
    </row>
    <row r="766" spans="1:13" x14ac:dyDescent="0.35">
      <c r="A766" s="6" t="s">
        <v>237</v>
      </c>
      <c r="B766" s="6" t="s">
        <v>317</v>
      </c>
      <c r="C766" s="6">
        <v>16681</v>
      </c>
      <c r="D766" s="6">
        <v>12053</v>
      </c>
      <c r="E766" s="6">
        <v>72.3</v>
      </c>
      <c r="F766" s="6">
        <v>10301</v>
      </c>
      <c r="G766" s="6">
        <v>61.8</v>
      </c>
      <c r="H766" s="6">
        <v>83.2</v>
      </c>
      <c r="I766" s="6">
        <v>74</v>
      </c>
      <c r="J766" s="6" t="s">
        <v>238</v>
      </c>
      <c r="K766" s="6" t="s">
        <v>218</v>
      </c>
      <c r="M766" s="9">
        <f t="shared" si="11"/>
        <v>0.72255859960434021</v>
      </c>
    </row>
    <row r="767" spans="1:13" x14ac:dyDescent="0.35">
      <c r="A767" s="6" t="s">
        <v>237</v>
      </c>
      <c r="B767" s="6" t="s">
        <v>13</v>
      </c>
      <c r="C767" s="6">
        <v>6360</v>
      </c>
      <c r="D767" s="6">
        <v>4044</v>
      </c>
      <c r="E767" s="6">
        <v>63.6</v>
      </c>
      <c r="F767" s="6">
        <v>3147</v>
      </c>
      <c r="G767" s="6">
        <v>49.5</v>
      </c>
      <c r="H767" s="6">
        <v>74.900000000000006</v>
      </c>
      <c r="I767" s="6">
        <v>63.3</v>
      </c>
      <c r="J767" s="6" t="s">
        <v>238</v>
      </c>
      <c r="K767" s="6" t="s">
        <v>218</v>
      </c>
      <c r="M767" s="9">
        <f t="shared" si="11"/>
        <v>0.63584905660377355</v>
      </c>
    </row>
    <row r="768" spans="1:13" x14ac:dyDescent="0.35">
      <c r="A768" s="6" t="s">
        <v>237</v>
      </c>
      <c r="B768" s="6" t="s">
        <v>14</v>
      </c>
      <c r="C768" s="6">
        <v>5130</v>
      </c>
      <c r="D768" s="6">
        <v>3835</v>
      </c>
      <c r="E768" s="6">
        <v>74.7</v>
      </c>
      <c r="F768" s="6">
        <v>3394</v>
      </c>
      <c r="G768" s="6">
        <v>66.2</v>
      </c>
      <c r="H768" s="6">
        <v>83.2</v>
      </c>
      <c r="I768" s="6">
        <v>75.599999999999994</v>
      </c>
      <c r="J768" s="6" t="s">
        <v>238</v>
      </c>
      <c r="K768" s="6" t="s">
        <v>218</v>
      </c>
      <c r="M768" s="9">
        <f t="shared" si="11"/>
        <v>0.74756335282651076</v>
      </c>
    </row>
    <row r="769" spans="1:13" x14ac:dyDescent="0.35">
      <c r="A769" s="6" t="s">
        <v>237</v>
      </c>
      <c r="B769" s="6" t="s">
        <v>15</v>
      </c>
      <c r="C769" s="6">
        <v>2165</v>
      </c>
      <c r="D769" s="6">
        <v>1978</v>
      </c>
      <c r="E769" s="6">
        <v>91.3</v>
      </c>
      <c r="F769" s="6">
        <v>1881</v>
      </c>
      <c r="G769" s="6">
        <v>86.9</v>
      </c>
      <c r="H769" s="6">
        <v>92</v>
      </c>
      <c r="I769" s="6">
        <v>88.4</v>
      </c>
      <c r="J769" s="6" t="s">
        <v>238</v>
      </c>
      <c r="K769" s="6" t="s">
        <v>218</v>
      </c>
      <c r="M769" s="9">
        <f t="shared" si="11"/>
        <v>0.91362586605080831</v>
      </c>
    </row>
    <row r="770" spans="1:13" x14ac:dyDescent="0.35">
      <c r="A770" s="6" t="s">
        <v>237</v>
      </c>
      <c r="B770" s="6" t="s">
        <v>16</v>
      </c>
      <c r="C770" s="6">
        <v>672</v>
      </c>
      <c r="D770" s="6">
        <v>633</v>
      </c>
      <c r="E770" s="6">
        <v>94.2</v>
      </c>
      <c r="F770" s="6">
        <v>628</v>
      </c>
      <c r="G770" s="6">
        <v>93.4</v>
      </c>
      <c r="H770" s="6">
        <v>92.4</v>
      </c>
      <c r="I770" s="6">
        <v>90.6</v>
      </c>
      <c r="J770" s="6" t="s">
        <v>238</v>
      </c>
      <c r="K770" s="6" t="s">
        <v>218</v>
      </c>
      <c r="M770" s="9">
        <f t="shared" si="11"/>
        <v>0.9419642857142857</v>
      </c>
    </row>
    <row r="771" spans="1:13" x14ac:dyDescent="0.35">
      <c r="A771" s="6" t="s">
        <v>237</v>
      </c>
      <c r="B771" s="6" t="s">
        <v>318</v>
      </c>
      <c r="C771" s="6">
        <v>20716</v>
      </c>
      <c r="D771" s="6">
        <v>12053</v>
      </c>
      <c r="E771" s="6">
        <v>58.2</v>
      </c>
      <c r="F771" s="6">
        <v>10301</v>
      </c>
      <c r="G771" s="6">
        <v>49.7</v>
      </c>
      <c r="H771" s="6">
        <v>70.8</v>
      </c>
      <c r="I771" s="6">
        <v>62.9</v>
      </c>
      <c r="J771" s="6" t="s">
        <v>238</v>
      </c>
      <c r="K771" s="6" t="s">
        <v>218</v>
      </c>
      <c r="M771" s="9">
        <f t="shared" ref="M771:M834" si="12">D771/C771</f>
        <v>0.58182081482911763</v>
      </c>
    </row>
    <row r="772" spans="1:13" x14ac:dyDescent="0.35">
      <c r="A772" s="6" t="s">
        <v>239</v>
      </c>
      <c r="B772" s="6" t="s">
        <v>10</v>
      </c>
      <c r="C772" s="6">
        <v>1841</v>
      </c>
      <c r="D772" s="6">
        <v>1049</v>
      </c>
      <c r="E772" s="6">
        <v>57</v>
      </c>
      <c r="F772" s="6">
        <v>765</v>
      </c>
      <c r="G772" s="6">
        <v>41.5</v>
      </c>
      <c r="H772" s="6">
        <v>76.3</v>
      </c>
      <c r="I772" s="6">
        <v>64.5</v>
      </c>
      <c r="J772" s="6" t="s">
        <v>240</v>
      </c>
      <c r="K772" s="6" t="s">
        <v>218</v>
      </c>
      <c r="M772" s="9">
        <f t="shared" si="12"/>
        <v>0.56979902227050516</v>
      </c>
    </row>
    <row r="773" spans="1:13" x14ac:dyDescent="0.35">
      <c r="A773" s="6" t="s">
        <v>239</v>
      </c>
      <c r="B773" s="6" t="s">
        <v>317</v>
      </c>
      <c r="C773" s="6">
        <v>13911</v>
      </c>
      <c r="D773" s="6">
        <v>9282</v>
      </c>
      <c r="E773" s="6">
        <v>66.7</v>
      </c>
      <c r="F773" s="6">
        <v>7665</v>
      </c>
      <c r="G773" s="6">
        <v>55.1</v>
      </c>
      <c r="H773" s="6">
        <v>83.2</v>
      </c>
      <c r="I773" s="6">
        <v>74</v>
      </c>
      <c r="J773" s="6" t="s">
        <v>240</v>
      </c>
      <c r="K773" s="6" t="s">
        <v>218</v>
      </c>
      <c r="M773" s="9">
        <f t="shared" si="12"/>
        <v>0.66724175113219752</v>
      </c>
    </row>
    <row r="774" spans="1:13" x14ac:dyDescent="0.35">
      <c r="A774" s="6" t="s">
        <v>239</v>
      </c>
      <c r="B774" s="6" t="s">
        <v>13</v>
      </c>
      <c r="C774" s="6">
        <v>4564</v>
      </c>
      <c r="D774" s="6">
        <v>2534</v>
      </c>
      <c r="E774" s="6">
        <v>55.5</v>
      </c>
      <c r="F774" s="6">
        <v>1845</v>
      </c>
      <c r="G774" s="6">
        <v>40.4</v>
      </c>
      <c r="H774" s="6">
        <v>74.900000000000006</v>
      </c>
      <c r="I774" s="6">
        <v>63.3</v>
      </c>
      <c r="J774" s="6" t="s">
        <v>240</v>
      </c>
      <c r="K774" s="6" t="s">
        <v>218</v>
      </c>
      <c r="M774" s="9">
        <f t="shared" si="12"/>
        <v>0.55521472392638038</v>
      </c>
    </row>
    <row r="775" spans="1:13" x14ac:dyDescent="0.35">
      <c r="A775" s="6" t="s">
        <v>239</v>
      </c>
      <c r="B775" s="6" t="s">
        <v>14</v>
      </c>
      <c r="C775" s="6">
        <v>4378</v>
      </c>
      <c r="D775" s="6">
        <v>3047</v>
      </c>
      <c r="E775" s="6">
        <v>69.599999999999994</v>
      </c>
      <c r="F775" s="6">
        <v>2577</v>
      </c>
      <c r="G775" s="6">
        <v>58.9</v>
      </c>
      <c r="H775" s="6">
        <v>83.2</v>
      </c>
      <c r="I775" s="6">
        <v>75.599999999999994</v>
      </c>
      <c r="J775" s="6" t="s">
        <v>240</v>
      </c>
      <c r="K775" s="6" t="s">
        <v>218</v>
      </c>
      <c r="M775" s="9">
        <f t="shared" si="12"/>
        <v>0.6959798994974874</v>
      </c>
    </row>
    <row r="776" spans="1:13" x14ac:dyDescent="0.35">
      <c r="A776" s="6" t="s">
        <v>239</v>
      </c>
      <c r="B776" s="6" t="s">
        <v>15</v>
      </c>
      <c r="C776" s="6">
        <v>2280</v>
      </c>
      <c r="D776" s="6">
        <v>1894</v>
      </c>
      <c r="E776" s="6">
        <v>83.1</v>
      </c>
      <c r="F776" s="6">
        <v>1745</v>
      </c>
      <c r="G776" s="6">
        <v>76.5</v>
      </c>
      <c r="H776" s="6">
        <v>92</v>
      </c>
      <c r="I776" s="6">
        <v>88.4</v>
      </c>
      <c r="J776" s="6" t="s">
        <v>240</v>
      </c>
      <c r="K776" s="6" t="s">
        <v>218</v>
      </c>
      <c r="M776" s="9">
        <f t="shared" si="12"/>
        <v>0.83070175438596494</v>
      </c>
    </row>
    <row r="777" spans="1:13" x14ac:dyDescent="0.35">
      <c r="A777" s="6" t="s">
        <v>239</v>
      </c>
      <c r="B777" s="6" t="s">
        <v>16</v>
      </c>
      <c r="C777" s="6">
        <v>847</v>
      </c>
      <c r="D777" s="6">
        <v>720</v>
      </c>
      <c r="E777" s="6">
        <v>85</v>
      </c>
      <c r="F777" s="6">
        <v>704</v>
      </c>
      <c r="G777" s="6">
        <v>83.1</v>
      </c>
      <c r="H777" s="6">
        <v>92.4</v>
      </c>
      <c r="I777" s="6">
        <v>90.6</v>
      </c>
      <c r="J777" s="6" t="s">
        <v>240</v>
      </c>
      <c r="K777" s="6" t="s">
        <v>218</v>
      </c>
      <c r="M777" s="9">
        <f t="shared" si="12"/>
        <v>0.85005903187721366</v>
      </c>
    </row>
    <row r="778" spans="1:13" x14ac:dyDescent="0.35">
      <c r="A778" s="6" t="s">
        <v>239</v>
      </c>
      <c r="B778" s="6" t="s">
        <v>318</v>
      </c>
      <c r="C778" s="6">
        <v>16602</v>
      </c>
      <c r="D778" s="6">
        <v>9282</v>
      </c>
      <c r="E778" s="6">
        <v>55.9</v>
      </c>
      <c r="F778" s="6">
        <v>7665</v>
      </c>
      <c r="G778" s="6">
        <v>46.2</v>
      </c>
      <c r="H778" s="6">
        <v>70.8</v>
      </c>
      <c r="I778" s="6">
        <v>62.9</v>
      </c>
      <c r="J778" s="6" t="s">
        <v>240</v>
      </c>
      <c r="K778" s="6" t="s">
        <v>218</v>
      </c>
      <c r="M778" s="9">
        <f t="shared" si="12"/>
        <v>0.55908926635345135</v>
      </c>
    </row>
    <row r="779" spans="1:13" x14ac:dyDescent="0.35">
      <c r="A779" s="6" t="s">
        <v>241</v>
      </c>
      <c r="B779" s="6" t="s">
        <v>10</v>
      </c>
      <c r="C779" s="6">
        <v>293</v>
      </c>
      <c r="D779" s="6">
        <v>149</v>
      </c>
      <c r="E779" s="6">
        <v>50.8</v>
      </c>
      <c r="F779" s="6">
        <v>98</v>
      </c>
      <c r="G779" s="6">
        <v>33.4</v>
      </c>
      <c r="H779" s="6">
        <v>76.3</v>
      </c>
      <c r="I779" s="6">
        <v>64.5</v>
      </c>
      <c r="J779" s="6" t="s">
        <v>242</v>
      </c>
      <c r="K779" s="6" t="s">
        <v>218</v>
      </c>
      <c r="M779" s="9">
        <f t="shared" si="12"/>
        <v>0.50853242320819114</v>
      </c>
    </row>
    <row r="780" spans="1:13" x14ac:dyDescent="0.35">
      <c r="A780" s="6" t="s">
        <v>241</v>
      </c>
      <c r="B780" s="6" t="s">
        <v>317</v>
      </c>
      <c r="C780" s="6">
        <v>3084</v>
      </c>
      <c r="D780" s="6">
        <v>1977</v>
      </c>
      <c r="E780" s="6">
        <v>64.099999999999994</v>
      </c>
      <c r="F780" s="6">
        <v>1660</v>
      </c>
      <c r="G780" s="6">
        <v>53.8</v>
      </c>
      <c r="H780" s="6">
        <v>83.2</v>
      </c>
      <c r="I780" s="6">
        <v>74</v>
      </c>
      <c r="J780" s="6" t="s">
        <v>242</v>
      </c>
      <c r="K780" s="6" t="s">
        <v>218</v>
      </c>
      <c r="M780" s="9">
        <f t="shared" si="12"/>
        <v>0.6410505836575876</v>
      </c>
    </row>
    <row r="781" spans="1:13" x14ac:dyDescent="0.35">
      <c r="A781" s="6" t="s">
        <v>241</v>
      </c>
      <c r="B781" s="6" t="s">
        <v>13</v>
      </c>
      <c r="C781" s="6">
        <v>835</v>
      </c>
      <c r="D781" s="6">
        <v>396</v>
      </c>
      <c r="E781" s="6">
        <v>47.4</v>
      </c>
      <c r="F781" s="6">
        <v>295</v>
      </c>
      <c r="G781" s="6">
        <v>35.299999999999997</v>
      </c>
      <c r="H781" s="6">
        <v>74.900000000000006</v>
      </c>
      <c r="I781" s="6">
        <v>63.3</v>
      </c>
      <c r="J781" s="6" t="s">
        <v>242</v>
      </c>
      <c r="K781" s="6" t="s">
        <v>218</v>
      </c>
      <c r="M781" s="9">
        <f t="shared" si="12"/>
        <v>0.47425149700598801</v>
      </c>
    </row>
    <row r="782" spans="1:13" x14ac:dyDescent="0.35">
      <c r="A782" s="6" t="s">
        <v>241</v>
      </c>
      <c r="B782" s="6" t="s">
        <v>14</v>
      </c>
      <c r="C782" s="6">
        <v>930</v>
      </c>
      <c r="D782" s="6">
        <v>592</v>
      </c>
      <c r="E782" s="6">
        <v>63.7</v>
      </c>
      <c r="F782" s="6">
        <v>478</v>
      </c>
      <c r="G782" s="6">
        <v>51.4</v>
      </c>
      <c r="H782" s="6">
        <v>83.2</v>
      </c>
      <c r="I782" s="6">
        <v>75.599999999999994</v>
      </c>
      <c r="J782" s="6" t="s">
        <v>242</v>
      </c>
      <c r="K782" s="6" t="s">
        <v>218</v>
      </c>
      <c r="M782" s="9">
        <f t="shared" si="12"/>
        <v>0.63655913978494627</v>
      </c>
    </row>
    <row r="783" spans="1:13" x14ac:dyDescent="0.35">
      <c r="A783" s="6" t="s">
        <v>241</v>
      </c>
      <c r="B783" s="6" t="s">
        <v>15</v>
      </c>
      <c r="C783" s="6">
        <v>747</v>
      </c>
      <c r="D783" s="6">
        <v>602</v>
      </c>
      <c r="E783" s="6">
        <v>80.599999999999994</v>
      </c>
      <c r="F783" s="6">
        <v>562</v>
      </c>
      <c r="G783" s="6">
        <v>75.2</v>
      </c>
      <c r="H783" s="6">
        <v>92</v>
      </c>
      <c r="I783" s="6">
        <v>88.4</v>
      </c>
      <c r="J783" s="6" t="s">
        <v>242</v>
      </c>
      <c r="K783" s="6" t="s">
        <v>218</v>
      </c>
      <c r="M783" s="9">
        <f t="shared" si="12"/>
        <v>0.80589022757697459</v>
      </c>
    </row>
    <row r="784" spans="1:13" x14ac:dyDescent="0.35">
      <c r="A784" s="6" t="s">
        <v>241</v>
      </c>
      <c r="B784" s="6" t="s">
        <v>16</v>
      </c>
      <c r="C784" s="6">
        <v>278</v>
      </c>
      <c r="D784" s="6">
        <v>233</v>
      </c>
      <c r="E784" s="6">
        <v>83.7</v>
      </c>
      <c r="F784" s="6">
        <v>225</v>
      </c>
      <c r="G784" s="6">
        <v>80.8</v>
      </c>
      <c r="H784" s="6">
        <v>92.4</v>
      </c>
      <c r="I784" s="6">
        <v>90.6</v>
      </c>
      <c r="J784" s="6" t="s">
        <v>242</v>
      </c>
      <c r="K784" s="6" t="s">
        <v>218</v>
      </c>
      <c r="M784" s="9">
        <f t="shared" si="12"/>
        <v>0.83812949640287771</v>
      </c>
    </row>
    <row r="785" spans="1:13" x14ac:dyDescent="0.35">
      <c r="A785" s="6" t="s">
        <v>241</v>
      </c>
      <c r="B785" s="6" t="s">
        <v>318</v>
      </c>
      <c r="C785" s="6">
        <v>3544</v>
      </c>
      <c r="D785" s="6">
        <v>1977</v>
      </c>
      <c r="E785" s="6">
        <v>55.8</v>
      </c>
      <c r="F785" s="6">
        <v>1660</v>
      </c>
      <c r="G785" s="6">
        <v>46.8</v>
      </c>
      <c r="H785" s="6">
        <v>70.8</v>
      </c>
      <c r="I785" s="6">
        <v>62.9</v>
      </c>
      <c r="J785" s="6" t="s">
        <v>242</v>
      </c>
      <c r="K785" s="6" t="s">
        <v>218</v>
      </c>
      <c r="M785" s="9">
        <f t="shared" si="12"/>
        <v>0.55784424379232511</v>
      </c>
    </row>
    <row r="786" spans="1:13" x14ac:dyDescent="0.35">
      <c r="A786" s="6" t="s">
        <v>243</v>
      </c>
      <c r="B786" s="6" t="s">
        <v>10</v>
      </c>
      <c r="C786" s="6">
        <v>1021</v>
      </c>
      <c r="D786" s="6">
        <v>664</v>
      </c>
      <c r="E786" s="6">
        <v>65.099999999999994</v>
      </c>
      <c r="F786" s="6">
        <v>533</v>
      </c>
      <c r="G786" s="6">
        <v>52.2</v>
      </c>
      <c r="H786" s="6">
        <v>76.3</v>
      </c>
      <c r="I786" s="6">
        <v>64.5</v>
      </c>
      <c r="J786" s="6" t="s">
        <v>244</v>
      </c>
      <c r="K786" s="6" t="s">
        <v>218</v>
      </c>
      <c r="M786" s="9">
        <f t="shared" si="12"/>
        <v>0.65034280117531829</v>
      </c>
    </row>
    <row r="787" spans="1:13" x14ac:dyDescent="0.35">
      <c r="A787" s="6" t="s">
        <v>243</v>
      </c>
      <c r="B787" s="6" t="s">
        <v>317</v>
      </c>
      <c r="C787" s="6">
        <v>9384</v>
      </c>
      <c r="D787" s="6">
        <v>6977</v>
      </c>
      <c r="E787" s="6">
        <v>74.3</v>
      </c>
      <c r="F787" s="6">
        <v>6212</v>
      </c>
      <c r="G787" s="6">
        <v>66.2</v>
      </c>
      <c r="H787" s="6">
        <v>83.2</v>
      </c>
      <c r="I787" s="6">
        <v>74</v>
      </c>
      <c r="J787" s="6" t="s">
        <v>244</v>
      </c>
      <c r="K787" s="6" t="s">
        <v>218</v>
      </c>
      <c r="M787" s="9">
        <f t="shared" si="12"/>
        <v>0.7434995737425405</v>
      </c>
    </row>
    <row r="788" spans="1:13" x14ac:dyDescent="0.35">
      <c r="A788" s="6" t="s">
        <v>243</v>
      </c>
      <c r="B788" s="6" t="s">
        <v>13</v>
      </c>
      <c r="C788" s="6">
        <v>2430</v>
      </c>
      <c r="D788" s="6">
        <v>1475</v>
      </c>
      <c r="E788" s="6">
        <v>60.7</v>
      </c>
      <c r="F788" s="6">
        <v>1182</v>
      </c>
      <c r="G788" s="6">
        <v>48.6</v>
      </c>
      <c r="H788" s="6">
        <v>74.900000000000006</v>
      </c>
      <c r="I788" s="6">
        <v>63.3</v>
      </c>
      <c r="J788" s="6" t="s">
        <v>244</v>
      </c>
      <c r="K788" s="6" t="s">
        <v>218</v>
      </c>
      <c r="M788" s="9">
        <f t="shared" si="12"/>
        <v>0.60699588477366251</v>
      </c>
    </row>
    <row r="789" spans="1:13" x14ac:dyDescent="0.35">
      <c r="A789" s="6" t="s">
        <v>243</v>
      </c>
      <c r="B789" s="6" t="s">
        <v>14</v>
      </c>
      <c r="C789" s="6">
        <v>2956</v>
      </c>
      <c r="D789" s="6">
        <v>2132</v>
      </c>
      <c r="E789" s="6">
        <v>72.099999999999994</v>
      </c>
      <c r="F789" s="6">
        <v>1868</v>
      </c>
      <c r="G789" s="6">
        <v>63.2</v>
      </c>
      <c r="H789" s="6">
        <v>83.2</v>
      </c>
      <c r="I789" s="6">
        <v>75.599999999999994</v>
      </c>
      <c r="J789" s="6" t="s">
        <v>244</v>
      </c>
      <c r="K789" s="6" t="s">
        <v>218</v>
      </c>
      <c r="M789" s="9">
        <f t="shared" si="12"/>
        <v>0.72124492557510145</v>
      </c>
    </row>
    <row r="790" spans="1:13" x14ac:dyDescent="0.35">
      <c r="A790" s="6" t="s">
        <v>243</v>
      </c>
      <c r="B790" s="6" t="s">
        <v>15</v>
      </c>
      <c r="C790" s="6">
        <v>2119</v>
      </c>
      <c r="D790" s="6">
        <v>1876</v>
      </c>
      <c r="E790" s="6">
        <v>88.5</v>
      </c>
      <c r="F790" s="6">
        <v>1816</v>
      </c>
      <c r="G790" s="6">
        <v>85.7</v>
      </c>
      <c r="H790" s="6">
        <v>92</v>
      </c>
      <c r="I790" s="6">
        <v>88.4</v>
      </c>
      <c r="J790" s="6" t="s">
        <v>244</v>
      </c>
      <c r="K790" s="6" t="s">
        <v>218</v>
      </c>
      <c r="M790" s="9">
        <f t="shared" si="12"/>
        <v>0.88532326569136388</v>
      </c>
    </row>
    <row r="791" spans="1:13" x14ac:dyDescent="0.35">
      <c r="A791" s="6" t="s">
        <v>243</v>
      </c>
      <c r="B791" s="6" t="s">
        <v>16</v>
      </c>
      <c r="C791" s="6">
        <v>859</v>
      </c>
      <c r="D791" s="6">
        <v>789</v>
      </c>
      <c r="E791" s="6">
        <v>91.9</v>
      </c>
      <c r="F791" s="6">
        <v>783</v>
      </c>
      <c r="G791" s="6">
        <v>91.2</v>
      </c>
      <c r="H791" s="6">
        <v>92.4</v>
      </c>
      <c r="I791" s="6">
        <v>90.6</v>
      </c>
      <c r="J791" s="6" t="s">
        <v>244</v>
      </c>
      <c r="K791" s="6" t="s">
        <v>218</v>
      </c>
      <c r="M791" s="9">
        <f t="shared" si="12"/>
        <v>0.9185098952270081</v>
      </c>
    </row>
    <row r="792" spans="1:13" x14ac:dyDescent="0.35">
      <c r="A792" s="6" t="s">
        <v>243</v>
      </c>
      <c r="B792" s="6" t="s">
        <v>318</v>
      </c>
      <c r="C792" s="6">
        <v>10686</v>
      </c>
      <c r="D792" s="6">
        <v>6977</v>
      </c>
      <c r="E792" s="6">
        <v>65.3</v>
      </c>
      <c r="F792" s="6">
        <v>6212</v>
      </c>
      <c r="G792" s="6">
        <v>58.1</v>
      </c>
      <c r="H792" s="6">
        <v>70.8</v>
      </c>
      <c r="I792" s="6">
        <v>62.9</v>
      </c>
      <c r="J792" s="6" t="s">
        <v>244</v>
      </c>
      <c r="K792" s="6" t="s">
        <v>218</v>
      </c>
      <c r="M792" s="9">
        <f t="shared" si="12"/>
        <v>0.65291034999064201</v>
      </c>
    </row>
    <row r="793" spans="1:13" x14ac:dyDescent="0.35">
      <c r="A793" s="6" t="s">
        <v>245</v>
      </c>
      <c r="B793" s="6" t="s">
        <v>10</v>
      </c>
      <c r="C793" s="6">
        <v>1157</v>
      </c>
      <c r="D793" s="6">
        <v>626</v>
      </c>
      <c r="E793" s="6">
        <v>54.1</v>
      </c>
      <c r="F793" s="6">
        <v>479</v>
      </c>
      <c r="G793" s="6">
        <v>41.4</v>
      </c>
      <c r="H793" s="6">
        <v>76.3</v>
      </c>
      <c r="I793" s="6">
        <v>64.5</v>
      </c>
      <c r="J793" s="6" t="s">
        <v>246</v>
      </c>
      <c r="K793" s="6" t="s">
        <v>218</v>
      </c>
      <c r="M793" s="9">
        <f t="shared" si="12"/>
        <v>0.54105445116681072</v>
      </c>
    </row>
    <row r="794" spans="1:13" x14ac:dyDescent="0.35">
      <c r="A794" s="6" t="s">
        <v>245</v>
      </c>
      <c r="B794" s="6" t="s">
        <v>317</v>
      </c>
      <c r="C794" s="6">
        <v>8738</v>
      </c>
      <c r="D794" s="6">
        <v>5916</v>
      </c>
      <c r="E794" s="6">
        <v>67.7</v>
      </c>
      <c r="F794" s="6">
        <v>5040</v>
      </c>
      <c r="G794" s="6">
        <v>57.7</v>
      </c>
      <c r="H794" s="6">
        <v>83.2</v>
      </c>
      <c r="I794" s="6">
        <v>74</v>
      </c>
      <c r="J794" s="6" t="s">
        <v>246</v>
      </c>
      <c r="K794" s="6" t="s">
        <v>218</v>
      </c>
      <c r="M794" s="9">
        <f t="shared" si="12"/>
        <v>0.67704280155642027</v>
      </c>
    </row>
    <row r="795" spans="1:13" x14ac:dyDescent="0.35">
      <c r="A795" s="6" t="s">
        <v>245</v>
      </c>
      <c r="B795" s="6" t="s">
        <v>13</v>
      </c>
      <c r="C795" s="6">
        <v>2869</v>
      </c>
      <c r="D795" s="6">
        <v>1541</v>
      </c>
      <c r="E795" s="6">
        <v>53.7</v>
      </c>
      <c r="F795" s="6">
        <v>1172</v>
      </c>
      <c r="G795" s="6">
        <v>40.799999999999997</v>
      </c>
      <c r="H795" s="6">
        <v>74.900000000000006</v>
      </c>
      <c r="I795" s="6">
        <v>63.3</v>
      </c>
      <c r="J795" s="6" t="s">
        <v>246</v>
      </c>
      <c r="K795" s="6" t="s">
        <v>218</v>
      </c>
      <c r="M795" s="9">
        <f t="shared" si="12"/>
        <v>0.53712094806552801</v>
      </c>
    </row>
    <row r="796" spans="1:13" x14ac:dyDescent="0.35">
      <c r="A796" s="6" t="s">
        <v>245</v>
      </c>
      <c r="B796" s="6" t="s">
        <v>14</v>
      </c>
      <c r="C796" s="6">
        <v>2665</v>
      </c>
      <c r="D796" s="6">
        <v>1913</v>
      </c>
      <c r="E796" s="6">
        <v>71.8</v>
      </c>
      <c r="F796" s="6">
        <v>1668</v>
      </c>
      <c r="G796" s="6">
        <v>62.6</v>
      </c>
      <c r="H796" s="6">
        <v>83.2</v>
      </c>
      <c r="I796" s="6">
        <v>75.599999999999994</v>
      </c>
      <c r="J796" s="6" t="s">
        <v>246</v>
      </c>
      <c r="K796" s="6" t="s">
        <v>218</v>
      </c>
      <c r="M796" s="9">
        <f t="shared" si="12"/>
        <v>0.7178236397748593</v>
      </c>
    </row>
    <row r="797" spans="1:13" x14ac:dyDescent="0.35">
      <c r="A797" s="6" t="s">
        <v>245</v>
      </c>
      <c r="B797" s="6" t="s">
        <v>15</v>
      </c>
      <c r="C797" s="6">
        <v>1499</v>
      </c>
      <c r="D797" s="6">
        <v>1302</v>
      </c>
      <c r="E797" s="6">
        <v>86.9</v>
      </c>
      <c r="F797" s="6">
        <v>1222</v>
      </c>
      <c r="G797" s="6">
        <v>81.5</v>
      </c>
      <c r="H797" s="6">
        <v>92</v>
      </c>
      <c r="I797" s="6">
        <v>88.4</v>
      </c>
      <c r="J797" s="6" t="s">
        <v>246</v>
      </c>
      <c r="K797" s="6" t="s">
        <v>218</v>
      </c>
      <c r="M797" s="9">
        <f t="shared" si="12"/>
        <v>0.86857905270180125</v>
      </c>
    </row>
    <row r="798" spans="1:13" x14ac:dyDescent="0.35">
      <c r="A798" s="6" t="s">
        <v>245</v>
      </c>
      <c r="B798" s="6" t="s">
        <v>16</v>
      </c>
      <c r="C798" s="6">
        <v>547</v>
      </c>
      <c r="D798" s="6">
        <v>506</v>
      </c>
      <c r="E798" s="6">
        <v>92.5</v>
      </c>
      <c r="F798" s="6">
        <v>486</v>
      </c>
      <c r="G798" s="6">
        <v>88.8</v>
      </c>
      <c r="H798" s="6">
        <v>92.4</v>
      </c>
      <c r="I798" s="6">
        <v>90.6</v>
      </c>
      <c r="J798" s="6" t="s">
        <v>246</v>
      </c>
      <c r="K798" s="6" t="s">
        <v>218</v>
      </c>
      <c r="M798" s="9">
        <f t="shared" si="12"/>
        <v>0.92504570383912244</v>
      </c>
    </row>
    <row r="799" spans="1:13" x14ac:dyDescent="0.35">
      <c r="A799" s="6" t="s">
        <v>245</v>
      </c>
      <c r="B799" s="6" t="s">
        <v>318</v>
      </c>
      <c r="C799" s="6">
        <v>10392</v>
      </c>
      <c r="D799" s="6">
        <v>5916</v>
      </c>
      <c r="E799" s="6">
        <v>56.9</v>
      </c>
      <c r="F799" s="6">
        <v>5040</v>
      </c>
      <c r="G799" s="6">
        <v>48.5</v>
      </c>
      <c r="H799" s="6">
        <v>70.8</v>
      </c>
      <c r="I799" s="6">
        <v>62.9</v>
      </c>
      <c r="J799" s="6" t="s">
        <v>246</v>
      </c>
      <c r="K799" s="6" t="s">
        <v>218</v>
      </c>
      <c r="M799" s="9">
        <f t="shared" si="12"/>
        <v>0.56928406466512704</v>
      </c>
    </row>
    <row r="800" spans="1:13" x14ac:dyDescent="0.35">
      <c r="A800" s="6" t="s">
        <v>247</v>
      </c>
      <c r="B800" s="6" t="s">
        <v>10</v>
      </c>
      <c r="C800" s="6">
        <v>441</v>
      </c>
      <c r="D800" s="6">
        <v>206</v>
      </c>
      <c r="E800" s="6">
        <v>46.8</v>
      </c>
      <c r="F800" s="6">
        <v>166</v>
      </c>
      <c r="G800" s="6">
        <v>37.700000000000003</v>
      </c>
      <c r="H800" s="6">
        <v>76.3</v>
      </c>
      <c r="I800" s="6">
        <v>64.5</v>
      </c>
      <c r="J800" s="6" t="s">
        <v>248</v>
      </c>
      <c r="K800" s="6" t="s">
        <v>218</v>
      </c>
      <c r="M800" s="9">
        <f t="shared" si="12"/>
        <v>0.46712018140589567</v>
      </c>
    </row>
    <row r="801" spans="1:13" x14ac:dyDescent="0.35">
      <c r="A801" s="6" t="s">
        <v>247</v>
      </c>
      <c r="B801" s="6" t="s">
        <v>317</v>
      </c>
      <c r="C801" s="6">
        <v>3594</v>
      </c>
      <c r="D801" s="6">
        <v>2394</v>
      </c>
      <c r="E801" s="6">
        <v>66.599999999999994</v>
      </c>
      <c r="F801" s="6">
        <v>1981</v>
      </c>
      <c r="G801" s="6">
        <v>55.1</v>
      </c>
      <c r="H801" s="6">
        <v>83.2</v>
      </c>
      <c r="I801" s="6">
        <v>74</v>
      </c>
      <c r="J801" s="6" t="s">
        <v>248</v>
      </c>
      <c r="K801" s="6" t="s">
        <v>218</v>
      </c>
      <c r="M801" s="9">
        <f t="shared" si="12"/>
        <v>0.666110183639399</v>
      </c>
    </row>
    <row r="802" spans="1:13" x14ac:dyDescent="0.35">
      <c r="A802" s="6" t="s">
        <v>247</v>
      </c>
      <c r="B802" s="6" t="s">
        <v>13</v>
      </c>
      <c r="C802" s="6">
        <v>1231</v>
      </c>
      <c r="D802" s="6">
        <v>766</v>
      </c>
      <c r="E802" s="6">
        <v>62.2</v>
      </c>
      <c r="F802" s="6">
        <v>562</v>
      </c>
      <c r="G802" s="6">
        <v>45.6</v>
      </c>
      <c r="H802" s="6">
        <v>74.900000000000006</v>
      </c>
      <c r="I802" s="6">
        <v>63.3</v>
      </c>
      <c r="J802" s="6" t="s">
        <v>248</v>
      </c>
      <c r="K802" s="6" t="s">
        <v>218</v>
      </c>
      <c r="M802" s="9">
        <f t="shared" si="12"/>
        <v>0.62225832656376934</v>
      </c>
    </row>
    <row r="803" spans="1:13" x14ac:dyDescent="0.35">
      <c r="A803" s="6" t="s">
        <v>247</v>
      </c>
      <c r="B803" s="6" t="s">
        <v>14</v>
      </c>
      <c r="C803" s="6">
        <v>1204</v>
      </c>
      <c r="D803" s="6">
        <v>794</v>
      </c>
      <c r="E803" s="6">
        <v>65.900000000000006</v>
      </c>
      <c r="F803" s="6">
        <v>666</v>
      </c>
      <c r="G803" s="6">
        <v>55.3</v>
      </c>
      <c r="H803" s="6">
        <v>83.2</v>
      </c>
      <c r="I803" s="6">
        <v>75.599999999999994</v>
      </c>
      <c r="J803" s="6" t="s">
        <v>248</v>
      </c>
      <c r="K803" s="6" t="s">
        <v>218</v>
      </c>
      <c r="M803" s="9">
        <f t="shared" si="12"/>
        <v>0.65946843853820603</v>
      </c>
    </row>
    <row r="804" spans="1:13" x14ac:dyDescent="0.35">
      <c r="A804" s="6" t="s">
        <v>247</v>
      </c>
      <c r="B804" s="6" t="s">
        <v>15</v>
      </c>
      <c r="C804" s="6">
        <v>537</v>
      </c>
      <c r="D804" s="6">
        <v>468</v>
      </c>
      <c r="E804" s="6">
        <v>87.2</v>
      </c>
      <c r="F804" s="6">
        <v>433</v>
      </c>
      <c r="G804" s="6">
        <v>80.7</v>
      </c>
      <c r="H804" s="6">
        <v>92</v>
      </c>
      <c r="I804" s="6">
        <v>88.4</v>
      </c>
      <c r="J804" s="6" t="s">
        <v>248</v>
      </c>
      <c r="K804" s="6" t="s">
        <v>218</v>
      </c>
      <c r="M804" s="9">
        <f t="shared" si="12"/>
        <v>0.87150837988826813</v>
      </c>
    </row>
    <row r="805" spans="1:13" x14ac:dyDescent="0.35">
      <c r="A805" s="6" t="s">
        <v>247</v>
      </c>
      <c r="B805" s="6" t="s">
        <v>16</v>
      </c>
      <c r="C805" s="6">
        <v>180</v>
      </c>
      <c r="D805" s="6">
        <v>154</v>
      </c>
      <c r="E805" s="6">
        <v>85.3</v>
      </c>
      <c r="F805" s="6">
        <v>151</v>
      </c>
      <c r="G805" s="6">
        <v>83.7</v>
      </c>
      <c r="H805" s="6">
        <v>92.4</v>
      </c>
      <c r="I805" s="6">
        <v>90.6</v>
      </c>
      <c r="J805" s="6" t="s">
        <v>248</v>
      </c>
      <c r="K805" s="6" t="s">
        <v>218</v>
      </c>
      <c r="M805" s="9">
        <f t="shared" si="12"/>
        <v>0.85555555555555551</v>
      </c>
    </row>
    <row r="806" spans="1:13" x14ac:dyDescent="0.35">
      <c r="A806" s="6" t="s">
        <v>247</v>
      </c>
      <c r="B806" s="6" t="s">
        <v>318</v>
      </c>
      <c r="C806" s="6">
        <v>4168</v>
      </c>
      <c r="D806" s="6">
        <v>2394</v>
      </c>
      <c r="E806" s="6">
        <v>57.4</v>
      </c>
      <c r="F806" s="6">
        <v>1981</v>
      </c>
      <c r="G806" s="6">
        <v>47.5</v>
      </c>
      <c r="H806" s="6">
        <v>70.8</v>
      </c>
      <c r="I806" s="6">
        <v>62.9</v>
      </c>
      <c r="J806" s="6" t="s">
        <v>248</v>
      </c>
      <c r="K806" s="6" t="s">
        <v>218</v>
      </c>
      <c r="M806" s="9">
        <f t="shared" si="12"/>
        <v>0.57437619961612285</v>
      </c>
    </row>
    <row r="807" spans="1:13" x14ac:dyDescent="0.35">
      <c r="A807" s="6" t="s">
        <v>249</v>
      </c>
      <c r="B807" s="6" t="s">
        <v>10</v>
      </c>
      <c r="C807" s="6">
        <v>225</v>
      </c>
      <c r="D807" s="6">
        <v>138</v>
      </c>
      <c r="E807" s="6">
        <v>61.5</v>
      </c>
      <c r="F807" s="6">
        <v>113</v>
      </c>
      <c r="G807" s="6">
        <v>50.3</v>
      </c>
      <c r="H807" s="6">
        <v>76.3</v>
      </c>
      <c r="I807" s="6">
        <v>64.5</v>
      </c>
      <c r="J807" s="6" t="s">
        <v>250</v>
      </c>
      <c r="K807" s="6" t="s">
        <v>218</v>
      </c>
      <c r="M807" s="9">
        <f t="shared" si="12"/>
        <v>0.61333333333333329</v>
      </c>
    </row>
    <row r="808" spans="1:13" x14ac:dyDescent="0.35">
      <c r="A808" s="6" t="s">
        <v>249</v>
      </c>
      <c r="B808" s="6" t="s">
        <v>317</v>
      </c>
      <c r="C808" s="6">
        <v>1921</v>
      </c>
      <c r="D808" s="6">
        <v>1279</v>
      </c>
      <c r="E808" s="6">
        <v>66.599999999999994</v>
      </c>
      <c r="F808" s="6">
        <v>1071</v>
      </c>
      <c r="G808" s="6">
        <v>55.8</v>
      </c>
      <c r="H808" s="6">
        <v>83.2</v>
      </c>
      <c r="I808" s="6">
        <v>74</v>
      </c>
      <c r="J808" s="6" t="s">
        <v>250</v>
      </c>
      <c r="K808" s="6" t="s">
        <v>218</v>
      </c>
      <c r="M808" s="9">
        <f t="shared" si="12"/>
        <v>0.66579906298802705</v>
      </c>
    </row>
    <row r="809" spans="1:13" x14ac:dyDescent="0.35">
      <c r="A809" s="6" t="s">
        <v>249</v>
      </c>
      <c r="B809" s="6" t="s">
        <v>13</v>
      </c>
      <c r="C809" s="6">
        <v>632</v>
      </c>
      <c r="D809" s="6">
        <v>372</v>
      </c>
      <c r="E809" s="6">
        <v>58.9</v>
      </c>
      <c r="F809" s="6">
        <v>280</v>
      </c>
      <c r="G809" s="6">
        <v>44.3</v>
      </c>
      <c r="H809" s="6">
        <v>74.900000000000006</v>
      </c>
      <c r="I809" s="6">
        <v>63.3</v>
      </c>
      <c r="J809" s="6" t="s">
        <v>250</v>
      </c>
      <c r="K809" s="6" t="s">
        <v>218</v>
      </c>
      <c r="M809" s="9">
        <f t="shared" si="12"/>
        <v>0.58860759493670889</v>
      </c>
    </row>
    <row r="810" spans="1:13" x14ac:dyDescent="0.35">
      <c r="A810" s="6" t="s">
        <v>249</v>
      </c>
      <c r="B810" s="6" t="s">
        <v>14</v>
      </c>
      <c r="C810" s="6">
        <v>693</v>
      </c>
      <c r="D810" s="6">
        <v>447</v>
      </c>
      <c r="E810" s="6">
        <v>64.5</v>
      </c>
      <c r="F810" s="6">
        <v>381</v>
      </c>
      <c r="G810" s="6">
        <v>55</v>
      </c>
      <c r="H810" s="6">
        <v>83.2</v>
      </c>
      <c r="I810" s="6">
        <v>75.599999999999994</v>
      </c>
      <c r="J810" s="6" t="s">
        <v>250</v>
      </c>
      <c r="K810" s="6" t="s">
        <v>218</v>
      </c>
      <c r="M810" s="9">
        <f t="shared" si="12"/>
        <v>0.64502164502164505</v>
      </c>
    </row>
    <row r="811" spans="1:13" x14ac:dyDescent="0.35">
      <c r="A811" s="6" t="s">
        <v>249</v>
      </c>
      <c r="B811" s="6" t="s">
        <v>15</v>
      </c>
      <c r="C811" s="6">
        <v>315</v>
      </c>
      <c r="D811" s="6">
        <v>274</v>
      </c>
      <c r="E811" s="6">
        <v>87</v>
      </c>
      <c r="F811" s="6">
        <v>248</v>
      </c>
      <c r="G811" s="6">
        <v>78.7</v>
      </c>
      <c r="H811" s="6">
        <v>92</v>
      </c>
      <c r="I811" s="6">
        <v>88.4</v>
      </c>
      <c r="J811" s="6" t="s">
        <v>250</v>
      </c>
      <c r="K811" s="6" t="s">
        <v>218</v>
      </c>
      <c r="M811" s="9">
        <f t="shared" si="12"/>
        <v>0.86984126984126986</v>
      </c>
    </row>
    <row r="812" spans="1:13" x14ac:dyDescent="0.35">
      <c r="A812" s="6" t="s">
        <v>249</v>
      </c>
      <c r="B812" s="6" t="s">
        <v>16</v>
      </c>
      <c r="C812" s="6">
        <v>57</v>
      </c>
      <c r="D812" s="6">
        <v>41</v>
      </c>
      <c r="E812" s="6">
        <v>72.099999999999994</v>
      </c>
      <c r="F812" s="6">
        <v>43</v>
      </c>
      <c r="G812" s="6">
        <v>75.7</v>
      </c>
      <c r="H812" s="6">
        <v>92.4</v>
      </c>
      <c r="I812" s="6">
        <v>90.6</v>
      </c>
      <c r="J812" s="6" t="s">
        <v>250</v>
      </c>
      <c r="K812" s="6" t="s">
        <v>218</v>
      </c>
      <c r="M812" s="9">
        <f t="shared" si="12"/>
        <v>0.7192982456140351</v>
      </c>
    </row>
    <row r="813" spans="1:13" x14ac:dyDescent="0.35">
      <c r="A813" s="6" t="s">
        <v>249</v>
      </c>
      <c r="B813" s="6" t="s">
        <v>318</v>
      </c>
      <c r="C813" s="6">
        <v>2241</v>
      </c>
      <c r="D813" s="6">
        <v>1279</v>
      </c>
      <c r="E813" s="6">
        <v>57.1</v>
      </c>
      <c r="F813" s="6">
        <v>1071</v>
      </c>
      <c r="G813" s="6">
        <v>47.8</v>
      </c>
      <c r="H813" s="6">
        <v>70.8</v>
      </c>
      <c r="I813" s="6">
        <v>62.9</v>
      </c>
      <c r="J813" s="6" t="s">
        <v>250</v>
      </c>
      <c r="K813" s="6" t="s">
        <v>218</v>
      </c>
      <c r="M813" s="9">
        <f t="shared" si="12"/>
        <v>0.57072735385988393</v>
      </c>
    </row>
    <row r="814" spans="1:13" x14ac:dyDescent="0.35">
      <c r="A814" s="6" t="s">
        <v>251</v>
      </c>
      <c r="B814" s="6" t="s">
        <v>10</v>
      </c>
      <c r="C814" s="6">
        <v>790</v>
      </c>
      <c r="D814" s="6">
        <v>334</v>
      </c>
      <c r="E814" s="6">
        <v>42.3</v>
      </c>
      <c r="F814" s="6">
        <v>250</v>
      </c>
      <c r="G814" s="6">
        <v>31.6</v>
      </c>
      <c r="H814" s="6">
        <v>76.3</v>
      </c>
      <c r="I814" s="6">
        <v>64.5</v>
      </c>
      <c r="J814" s="6" t="s">
        <v>252</v>
      </c>
      <c r="K814" s="6" t="s">
        <v>218</v>
      </c>
      <c r="M814" s="9">
        <f t="shared" si="12"/>
        <v>0.42278481012658226</v>
      </c>
    </row>
    <row r="815" spans="1:13" x14ac:dyDescent="0.35">
      <c r="A815" s="6" t="s">
        <v>251</v>
      </c>
      <c r="B815" s="6" t="s">
        <v>317</v>
      </c>
      <c r="C815" s="6">
        <v>6001</v>
      </c>
      <c r="D815" s="6">
        <v>3669</v>
      </c>
      <c r="E815" s="6">
        <v>61.1</v>
      </c>
      <c r="F815" s="6">
        <v>3032</v>
      </c>
      <c r="G815" s="6">
        <v>50.5</v>
      </c>
      <c r="H815" s="6">
        <v>83.2</v>
      </c>
      <c r="I815" s="6">
        <v>74</v>
      </c>
      <c r="J815" s="6" t="s">
        <v>252</v>
      </c>
      <c r="K815" s="6" t="s">
        <v>218</v>
      </c>
      <c r="M815" s="9">
        <f t="shared" si="12"/>
        <v>0.6113981003166139</v>
      </c>
    </row>
    <row r="816" spans="1:13" x14ac:dyDescent="0.35">
      <c r="A816" s="6" t="s">
        <v>251</v>
      </c>
      <c r="B816" s="6" t="s">
        <v>13</v>
      </c>
      <c r="C816" s="6">
        <v>1887</v>
      </c>
      <c r="D816" s="6">
        <v>949</v>
      </c>
      <c r="E816" s="6">
        <v>50.3</v>
      </c>
      <c r="F816" s="6">
        <v>691</v>
      </c>
      <c r="G816" s="6">
        <v>36.6</v>
      </c>
      <c r="H816" s="6">
        <v>74.900000000000006</v>
      </c>
      <c r="I816" s="6">
        <v>63.3</v>
      </c>
      <c r="J816" s="6" t="s">
        <v>252</v>
      </c>
      <c r="K816" s="6" t="s">
        <v>218</v>
      </c>
      <c r="M816" s="9">
        <f t="shared" si="12"/>
        <v>0.50291467938526757</v>
      </c>
    </row>
    <row r="817" spans="1:13" x14ac:dyDescent="0.35">
      <c r="A817" s="6" t="s">
        <v>251</v>
      </c>
      <c r="B817" s="6" t="s">
        <v>14</v>
      </c>
      <c r="C817" s="6">
        <v>1721</v>
      </c>
      <c r="D817" s="6">
        <v>1095</v>
      </c>
      <c r="E817" s="6">
        <v>63.6</v>
      </c>
      <c r="F817" s="6">
        <v>898</v>
      </c>
      <c r="G817" s="6">
        <v>52.2</v>
      </c>
      <c r="H817" s="6">
        <v>83.2</v>
      </c>
      <c r="I817" s="6">
        <v>75.599999999999994</v>
      </c>
      <c r="J817" s="6" t="s">
        <v>252</v>
      </c>
      <c r="K817" s="6" t="s">
        <v>218</v>
      </c>
      <c r="M817" s="9">
        <f t="shared" si="12"/>
        <v>0.63625798954096457</v>
      </c>
    </row>
    <row r="818" spans="1:13" x14ac:dyDescent="0.35">
      <c r="A818" s="6" t="s">
        <v>251</v>
      </c>
      <c r="B818" s="6" t="s">
        <v>15</v>
      </c>
      <c r="C818" s="6">
        <v>1182</v>
      </c>
      <c r="D818" s="6">
        <v>925</v>
      </c>
      <c r="E818" s="6">
        <v>78.2</v>
      </c>
      <c r="F818" s="6">
        <v>841</v>
      </c>
      <c r="G818" s="6">
        <v>71.099999999999994</v>
      </c>
      <c r="H818" s="6">
        <v>92</v>
      </c>
      <c r="I818" s="6">
        <v>88.4</v>
      </c>
      <c r="J818" s="6" t="s">
        <v>252</v>
      </c>
      <c r="K818" s="6" t="s">
        <v>218</v>
      </c>
      <c r="M818" s="9">
        <f t="shared" si="12"/>
        <v>0.78257191201353637</v>
      </c>
    </row>
    <row r="819" spans="1:13" x14ac:dyDescent="0.35">
      <c r="A819" s="6" t="s">
        <v>251</v>
      </c>
      <c r="B819" s="6" t="s">
        <v>16</v>
      </c>
      <c r="C819" s="6">
        <v>420</v>
      </c>
      <c r="D819" s="6">
        <v>352</v>
      </c>
      <c r="E819" s="6">
        <v>83.8</v>
      </c>
      <c r="F819" s="6">
        <v>344</v>
      </c>
      <c r="G819" s="6">
        <v>81.900000000000006</v>
      </c>
      <c r="H819" s="6">
        <v>92.4</v>
      </c>
      <c r="I819" s="6">
        <v>90.6</v>
      </c>
      <c r="J819" s="6" t="s">
        <v>252</v>
      </c>
      <c r="K819" s="6" t="s">
        <v>218</v>
      </c>
      <c r="M819" s="9">
        <f t="shared" si="12"/>
        <v>0.83809523809523812</v>
      </c>
    </row>
    <row r="820" spans="1:13" x14ac:dyDescent="0.35">
      <c r="A820" s="6" t="s">
        <v>251</v>
      </c>
      <c r="B820" s="6" t="s">
        <v>318</v>
      </c>
      <c r="C820" s="6">
        <v>7226</v>
      </c>
      <c r="D820" s="6">
        <v>3669</v>
      </c>
      <c r="E820" s="6">
        <v>50.8</v>
      </c>
      <c r="F820" s="6">
        <v>3032</v>
      </c>
      <c r="G820" s="6">
        <v>42</v>
      </c>
      <c r="H820" s="6">
        <v>70.8</v>
      </c>
      <c r="I820" s="6">
        <v>62.9</v>
      </c>
      <c r="J820" s="6" t="s">
        <v>252</v>
      </c>
      <c r="K820" s="6" t="s">
        <v>218</v>
      </c>
      <c r="M820" s="9">
        <f t="shared" si="12"/>
        <v>0.5077497924162746</v>
      </c>
    </row>
    <row r="821" spans="1:13" x14ac:dyDescent="0.35">
      <c r="A821" s="6" t="s">
        <v>253</v>
      </c>
      <c r="B821" s="6" t="s">
        <v>10</v>
      </c>
      <c r="C821" s="6">
        <v>1367</v>
      </c>
      <c r="D821" s="6">
        <v>628</v>
      </c>
      <c r="E821" s="6">
        <v>45.9</v>
      </c>
      <c r="F821" s="6">
        <v>486</v>
      </c>
      <c r="G821" s="6">
        <v>35.6</v>
      </c>
      <c r="H821" s="6">
        <v>76.3</v>
      </c>
      <c r="I821" s="6">
        <v>64.5</v>
      </c>
      <c r="J821" s="6" t="s">
        <v>254</v>
      </c>
      <c r="K821" s="6" t="s">
        <v>218</v>
      </c>
      <c r="M821" s="9">
        <f t="shared" si="12"/>
        <v>0.45940014630577908</v>
      </c>
    </row>
    <row r="822" spans="1:13" x14ac:dyDescent="0.35">
      <c r="A822" s="6" t="s">
        <v>253</v>
      </c>
      <c r="B822" s="6" t="s">
        <v>317</v>
      </c>
      <c r="C822" s="6">
        <v>10136</v>
      </c>
      <c r="D822" s="6">
        <v>6102</v>
      </c>
      <c r="E822" s="6">
        <v>60.2</v>
      </c>
      <c r="F822" s="6">
        <v>5238</v>
      </c>
      <c r="G822" s="6">
        <v>51.7</v>
      </c>
      <c r="H822" s="6">
        <v>83.2</v>
      </c>
      <c r="I822" s="6">
        <v>74</v>
      </c>
      <c r="J822" s="6" t="s">
        <v>254</v>
      </c>
      <c r="K822" s="6" t="s">
        <v>218</v>
      </c>
      <c r="M822" s="9">
        <f t="shared" si="12"/>
        <v>0.60201262825572222</v>
      </c>
    </row>
    <row r="823" spans="1:13" x14ac:dyDescent="0.35">
      <c r="A823" s="6" t="s">
        <v>253</v>
      </c>
      <c r="B823" s="6" t="s">
        <v>13</v>
      </c>
      <c r="C823" s="6">
        <v>3228</v>
      </c>
      <c r="D823" s="6">
        <v>1507</v>
      </c>
      <c r="E823" s="6">
        <v>46.7</v>
      </c>
      <c r="F823" s="6">
        <v>1169</v>
      </c>
      <c r="G823" s="6">
        <v>36.200000000000003</v>
      </c>
      <c r="H823" s="6">
        <v>74.900000000000006</v>
      </c>
      <c r="I823" s="6">
        <v>63.3</v>
      </c>
      <c r="J823" s="6" t="s">
        <v>254</v>
      </c>
      <c r="K823" s="6" t="s">
        <v>218</v>
      </c>
      <c r="M823" s="9">
        <f t="shared" si="12"/>
        <v>0.46685254027261464</v>
      </c>
    </row>
    <row r="824" spans="1:13" x14ac:dyDescent="0.35">
      <c r="A824" s="6" t="s">
        <v>253</v>
      </c>
      <c r="B824" s="6" t="s">
        <v>14</v>
      </c>
      <c r="C824" s="6">
        <v>3037</v>
      </c>
      <c r="D824" s="6">
        <v>1887</v>
      </c>
      <c r="E824" s="6">
        <v>62.1</v>
      </c>
      <c r="F824" s="6">
        <v>1594</v>
      </c>
      <c r="G824" s="6">
        <v>52.5</v>
      </c>
      <c r="H824" s="6">
        <v>83.2</v>
      </c>
      <c r="I824" s="6">
        <v>75.599999999999994</v>
      </c>
      <c r="J824" s="6" t="s">
        <v>254</v>
      </c>
      <c r="K824" s="6" t="s">
        <v>218</v>
      </c>
      <c r="M824" s="9">
        <f t="shared" si="12"/>
        <v>0.62133684557128743</v>
      </c>
    </row>
    <row r="825" spans="1:13" x14ac:dyDescent="0.35">
      <c r="A825" s="6" t="s">
        <v>253</v>
      </c>
      <c r="B825" s="6" t="s">
        <v>15</v>
      </c>
      <c r="C825" s="6">
        <v>1830</v>
      </c>
      <c r="D825" s="6">
        <v>1453</v>
      </c>
      <c r="E825" s="6">
        <v>79.400000000000006</v>
      </c>
      <c r="F825" s="6">
        <v>1386</v>
      </c>
      <c r="G825" s="6">
        <v>75.7</v>
      </c>
      <c r="H825" s="6">
        <v>92</v>
      </c>
      <c r="I825" s="6">
        <v>88.4</v>
      </c>
      <c r="J825" s="6" t="s">
        <v>254</v>
      </c>
      <c r="K825" s="6" t="s">
        <v>218</v>
      </c>
      <c r="M825" s="9">
        <f t="shared" si="12"/>
        <v>0.79398907103825134</v>
      </c>
    </row>
    <row r="826" spans="1:13" x14ac:dyDescent="0.35">
      <c r="A826" s="6" t="s">
        <v>253</v>
      </c>
      <c r="B826" s="6" t="s">
        <v>16</v>
      </c>
      <c r="C826" s="6">
        <v>674</v>
      </c>
      <c r="D826" s="6">
        <v>598</v>
      </c>
      <c r="E826" s="6">
        <v>88.7</v>
      </c>
      <c r="F826" s="6">
        <v>585</v>
      </c>
      <c r="G826" s="6">
        <v>86.8</v>
      </c>
      <c r="H826" s="6">
        <v>92.4</v>
      </c>
      <c r="I826" s="6">
        <v>90.6</v>
      </c>
      <c r="J826" s="6" t="s">
        <v>254</v>
      </c>
      <c r="K826" s="6" t="s">
        <v>218</v>
      </c>
      <c r="M826" s="9">
        <f t="shared" si="12"/>
        <v>0.88724035608308605</v>
      </c>
    </row>
    <row r="827" spans="1:13" x14ac:dyDescent="0.35">
      <c r="A827" s="6" t="s">
        <v>253</v>
      </c>
      <c r="B827" s="6" t="s">
        <v>318</v>
      </c>
      <c r="C827" s="6">
        <v>12199</v>
      </c>
      <c r="D827" s="6">
        <v>6102</v>
      </c>
      <c r="E827" s="6">
        <v>50</v>
      </c>
      <c r="F827" s="6">
        <v>5238</v>
      </c>
      <c r="G827" s="6">
        <v>42.9</v>
      </c>
      <c r="H827" s="6">
        <v>70.8</v>
      </c>
      <c r="I827" s="6">
        <v>62.9</v>
      </c>
      <c r="J827" s="6" t="s">
        <v>254</v>
      </c>
      <c r="K827" s="6" t="s">
        <v>218</v>
      </c>
      <c r="M827" s="9">
        <f t="shared" si="12"/>
        <v>0.50020493483072381</v>
      </c>
    </row>
    <row r="828" spans="1:13" x14ac:dyDescent="0.35">
      <c r="A828" s="6" t="s">
        <v>255</v>
      </c>
      <c r="B828" s="6" t="s">
        <v>10</v>
      </c>
      <c r="C828" s="6">
        <v>2453</v>
      </c>
      <c r="D828" s="6">
        <v>1426</v>
      </c>
      <c r="E828" s="6">
        <v>58.1</v>
      </c>
      <c r="F828" s="6">
        <v>1101</v>
      </c>
      <c r="G828" s="6">
        <v>44.9</v>
      </c>
      <c r="H828" s="6">
        <v>76.3</v>
      </c>
      <c r="I828" s="6">
        <v>64.5</v>
      </c>
      <c r="J828" s="6" t="s">
        <v>256</v>
      </c>
      <c r="K828" s="6" t="s">
        <v>218</v>
      </c>
      <c r="M828" s="9">
        <f t="shared" si="12"/>
        <v>0.58132898491642881</v>
      </c>
    </row>
    <row r="829" spans="1:13" x14ac:dyDescent="0.35">
      <c r="A829" s="6" t="s">
        <v>255</v>
      </c>
      <c r="B829" s="6" t="s">
        <v>317</v>
      </c>
      <c r="C829" s="6">
        <v>17157</v>
      </c>
      <c r="D829" s="6">
        <v>11282</v>
      </c>
      <c r="E829" s="6">
        <v>65.8</v>
      </c>
      <c r="F829" s="6">
        <v>9523</v>
      </c>
      <c r="G829" s="6">
        <v>55.5</v>
      </c>
      <c r="H829" s="6">
        <v>83.2</v>
      </c>
      <c r="I829" s="6">
        <v>74</v>
      </c>
      <c r="J829" s="6" t="s">
        <v>256</v>
      </c>
      <c r="K829" s="6" t="s">
        <v>218</v>
      </c>
      <c r="M829" s="9">
        <f t="shared" si="12"/>
        <v>0.65757416797808477</v>
      </c>
    </row>
    <row r="830" spans="1:13" x14ac:dyDescent="0.35">
      <c r="A830" s="6" t="s">
        <v>255</v>
      </c>
      <c r="B830" s="6" t="s">
        <v>13</v>
      </c>
      <c r="C830" s="6">
        <v>5663</v>
      </c>
      <c r="D830" s="6">
        <v>3022</v>
      </c>
      <c r="E830" s="6">
        <v>53.4</v>
      </c>
      <c r="F830" s="6">
        <v>2358</v>
      </c>
      <c r="G830" s="6">
        <v>41.6</v>
      </c>
      <c r="H830" s="6">
        <v>74.900000000000006</v>
      </c>
      <c r="I830" s="6">
        <v>63.3</v>
      </c>
      <c r="J830" s="6" t="s">
        <v>256</v>
      </c>
      <c r="K830" s="6" t="s">
        <v>218</v>
      </c>
      <c r="M830" s="9">
        <f t="shared" si="12"/>
        <v>0.53363941373830126</v>
      </c>
    </row>
    <row r="831" spans="1:13" x14ac:dyDescent="0.35">
      <c r="A831" s="6" t="s">
        <v>255</v>
      </c>
      <c r="B831" s="6" t="s">
        <v>14</v>
      </c>
      <c r="C831" s="6">
        <v>5687</v>
      </c>
      <c r="D831" s="6">
        <v>3973</v>
      </c>
      <c r="E831" s="6">
        <v>69.900000000000006</v>
      </c>
      <c r="F831" s="6">
        <v>3361</v>
      </c>
      <c r="G831" s="6">
        <v>59.1</v>
      </c>
      <c r="H831" s="6">
        <v>83.2</v>
      </c>
      <c r="I831" s="6">
        <v>75.599999999999994</v>
      </c>
      <c r="J831" s="6" t="s">
        <v>256</v>
      </c>
      <c r="K831" s="6" t="s">
        <v>218</v>
      </c>
      <c r="M831" s="9">
        <f t="shared" si="12"/>
        <v>0.69861086688939689</v>
      </c>
    </row>
    <row r="832" spans="1:13" x14ac:dyDescent="0.35">
      <c r="A832" s="6" t="s">
        <v>255</v>
      </c>
      <c r="B832" s="6" t="s">
        <v>15</v>
      </c>
      <c r="C832" s="6">
        <v>2667</v>
      </c>
      <c r="D832" s="6">
        <v>2208</v>
      </c>
      <c r="E832" s="6">
        <v>82.8</v>
      </c>
      <c r="F832" s="6">
        <v>2082</v>
      </c>
      <c r="G832" s="6">
        <v>78.099999999999994</v>
      </c>
      <c r="H832" s="6">
        <v>92</v>
      </c>
      <c r="I832" s="6">
        <v>88.4</v>
      </c>
      <c r="J832" s="6" t="s">
        <v>256</v>
      </c>
      <c r="K832" s="6" t="s">
        <v>218</v>
      </c>
      <c r="M832" s="9">
        <f t="shared" si="12"/>
        <v>0.82789651293588307</v>
      </c>
    </row>
    <row r="833" spans="1:13" x14ac:dyDescent="0.35">
      <c r="A833" s="6" t="s">
        <v>255</v>
      </c>
      <c r="B833" s="6" t="s">
        <v>16</v>
      </c>
      <c r="C833" s="6">
        <v>687</v>
      </c>
      <c r="D833" s="6">
        <v>581</v>
      </c>
      <c r="E833" s="6">
        <v>84.6</v>
      </c>
      <c r="F833" s="6">
        <v>571</v>
      </c>
      <c r="G833" s="6">
        <v>83.2</v>
      </c>
      <c r="H833" s="6">
        <v>92.4</v>
      </c>
      <c r="I833" s="6">
        <v>90.6</v>
      </c>
      <c r="J833" s="6" t="s">
        <v>256</v>
      </c>
      <c r="K833" s="6" t="s">
        <v>218</v>
      </c>
      <c r="M833" s="9">
        <f t="shared" si="12"/>
        <v>0.84570596797671038</v>
      </c>
    </row>
    <row r="834" spans="1:13" x14ac:dyDescent="0.35">
      <c r="A834" s="6" t="s">
        <v>255</v>
      </c>
      <c r="B834" s="6" t="s">
        <v>318</v>
      </c>
      <c r="C834" s="6">
        <v>20862</v>
      </c>
      <c r="D834" s="6">
        <v>11282</v>
      </c>
      <c r="E834" s="6">
        <v>54.1</v>
      </c>
      <c r="F834" s="6">
        <v>9523</v>
      </c>
      <c r="G834" s="6">
        <v>45.6</v>
      </c>
      <c r="H834" s="6">
        <v>70.8</v>
      </c>
      <c r="I834" s="6">
        <v>62.9</v>
      </c>
      <c r="J834" s="6" t="s">
        <v>256</v>
      </c>
      <c r="K834" s="6" t="s">
        <v>218</v>
      </c>
      <c r="M834" s="9">
        <f t="shared" si="12"/>
        <v>0.54079187038634835</v>
      </c>
    </row>
    <row r="835" spans="1:13" x14ac:dyDescent="0.35">
      <c r="A835" s="6" t="s">
        <v>257</v>
      </c>
      <c r="B835" s="6" t="s">
        <v>10</v>
      </c>
      <c r="C835" s="6">
        <v>129</v>
      </c>
      <c r="D835" s="6">
        <v>59</v>
      </c>
      <c r="E835" s="6">
        <v>45.9</v>
      </c>
      <c r="F835" s="6">
        <v>49</v>
      </c>
      <c r="G835" s="6">
        <v>38.1</v>
      </c>
      <c r="H835" s="6">
        <v>76.3</v>
      </c>
      <c r="I835" s="6">
        <v>64.5</v>
      </c>
      <c r="J835" s="6" t="s">
        <v>258</v>
      </c>
      <c r="K835" s="6" t="s">
        <v>218</v>
      </c>
      <c r="M835" s="9">
        <f t="shared" ref="M835:M898" si="13">D835/C835</f>
        <v>0.4573643410852713</v>
      </c>
    </row>
    <row r="836" spans="1:13" x14ac:dyDescent="0.35">
      <c r="A836" s="6" t="s">
        <v>257</v>
      </c>
      <c r="B836" s="6" t="s">
        <v>317</v>
      </c>
      <c r="C836" s="6">
        <v>1142</v>
      </c>
      <c r="D836" s="6">
        <v>760</v>
      </c>
      <c r="E836" s="6">
        <v>66.5</v>
      </c>
      <c r="F836" s="6">
        <v>638</v>
      </c>
      <c r="G836" s="6">
        <v>55.9</v>
      </c>
      <c r="H836" s="6">
        <v>83.2</v>
      </c>
      <c r="I836" s="6">
        <v>74</v>
      </c>
      <c r="J836" s="6" t="s">
        <v>258</v>
      </c>
      <c r="K836" s="6" t="s">
        <v>218</v>
      </c>
      <c r="M836" s="9">
        <f t="shared" si="13"/>
        <v>0.66549912434325742</v>
      </c>
    </row>
    <row r="837" spans="1:13" x14ac:dyDescent="0.35">
      <c r="A837" s="6" t="s">
        <v>257</v>
      </c>
      <c r="B837" s="6" t="s">
        <v>13</v>
      </c>
      <c r="C837" s="6">
        <v>330</v>
      </c>
      <c r="D837" s="6">
        <v>177</v>
      </c>
      <c r="E837" s="6">
        <v>53.6</v>
      </c>
      <c r="F837" s="6">
        <v>126</v>
      </c>
      <c r="G837" s="6">
        <v>38.200000000000003</v>
      </c>
      <c r="H837" s="6">
        <v>74.900000000000006</v>
      </c>
      <c r="I837" s="6">
        <v>63.3</v>
      </c>
      <c r="J837" s="6" t="s">
        <v>258</v>
      </c>
      <c r="K837" s="6" t="s">
        <v>218</v>
      </c>
      <c r="M837" s="9">
        <f t="shared" si="13"/>
        <v>0.53636363636363638</v>
      </c>
    </row>
    <row r="838" spans="1:13" x14ac:dyDescent="0.35">
      <c r="A838" s="6" t="s">
        <v>257</v>
      </c>
      <c r="B838" s="6" t="s">
        <v>14</v>
      </c>
      <c r="C838" s="6">
        <v>453</v>
      </c>
      <c r="D838" s="6">
        <v>310</v>
      </c>
      <c r="E838" s="6">
        <v>68.400000000000006</v>
      </c>
      <c r="F838" s="6">
        <v>266</v>
      </c>
      <c r="G838" s="6">
        <v>58.7</v>
      </c>
      <c r="H838" s="6">
        <v>83.2</v>
      </c>
      <c r="I838" s="6">
        <v>75.599999999999994</v>
      </c>
      <c r="J838" s="6" t="s">
        <v>258</v>
      </c>
      <c r="K838" s="6" t="s">
        <v>218</v>
      </c>
      <c r="M838" s="9">
        <f t="shared" si="13"/>
        <v>0.6843267108167771</v>
      </c>
    </row>
    <row r="839" spans="1:13" x14ac:dyDescent="0.35">
      <c r="A839" s="6" t="s">
        <v>257</v>
      </c>
      <c r="B839" s="6" t="s">
        <v>15</v>
      </c>
      <c r="C839" s="6">
        <v>203</v>
      </c>
      <c r="D839" s="6">
        <v>183</v>
      </c>
      <c r="E839" s="6">
        <v>90</v>
      </c>
      <c r="F839" s="6">
        <v>170</v>
      </c>
      <c r="G839" s="6">
        <v>83.6</v>
      </c>
      <c r="H839" s="6">
        <v>92</v>
      </c>
      <c r="I839" s="6">
        <v>88.4</v>
      </c>
      <c r="J839" s="6" t="s">
        <v>258</v>
      </c>
      <c r="K839" s="6" t="s">
        <v>218</v>
      </c>
      <c r="M839" s="9">
        <f t="shared" si="13"/>
        <v>0.90147783251231528</v>
      </c>
    </row>
    <row r="840" spans="1:13" x14ac:dyDescent="0.35">
      <c r="A840" s="6" t="s">
        <v>257</v>
      </c>
      <c r="B840" s="6" t="s">
        <v>16</v>
      </c>
      <c r="C840" s="6">
        <v>27</v>
      </c>
      <c r="D840" s="6">
        <v>29</v>
      </c>
      <c r="E840" s="6">
        <v>100</v>
      </c>
      <c r="F840" s="6">
        <v>26</v>
      </c>
      <c r="G840" s="6">
        <v>96.1</v>
      </c>
      <c r="H840" s="6">
        <v>92.4</v>
      </c>
      <c r="I840" s="6">
        <v>90.6</v>
      </c>
      <c r="J840" s="6" t="s">
        <v>258</v>
      </c>
      <c r="K840" s="6" t="s">
        <v>218</v>
      </c>
      <c r="M840" s="9">
        <f t="shared" si="13"/>
        <v>1.0740740740740742</v>
      </c>
    </row>
    <row r="841" spans="1:13" x14ac:dyDescent="0.35">
      <c r="A841" s="6" t="s">
        <v>257</v>
      </c>
      <c r="B841" s="6" t="s">
        <v>318</v>
      </c>
      <c r="C841" s="6">
        <v>1336</v>
      </c>
      <c r="D841" s="6">
        <v>760</v>
      </c>
      <c r="E841" s="6">
        <v>56.9</v>
      </c>
      <c r="F841" s="6">
        <v>638</v>
      </c>
      <c r="G841" s="6">
        <v>47.7</v>
      </c>
      <c r="H841" s="6">
        <v>70.8</v>
      </c>
      <c r="I841" s="6">
        <v>62.9</v>
      </c>
      <c r="J841" s="6" t="s">
        <v>258</v>
      </c>
      <c r="K841" s="6" t="s">
        <v>218</v>
      </c>
      <c r="M841" s="9">
        <f t="shared" si="13"/>
        <v>0.56886227544910184</v>
      </c>
    </row>
    <row r="842" spans="1:13" x14ac:dyDescent="0.35">
      <c r="A842" s="6" t="s">
        <v>259</v>
      </c>
      <c r="B842" s="6" t="s">
        <v>10</v>
      </c>
      <c r="C842" s="6">
        <v>1292</v>
      </c>
      <c r="D842" s="6">
        <v>781</v>
      </c>
      <c r="E842" s="6">
        <v>60.4</v>
      </c>
      <c r="F842" s="6">
        <v>618</v>
      </c>
      <c r="G842" s="6">
        <v>47.8</v>
      </c>
      <c r="H842" s="6">
        <v>76.3</v>
      </c>
      <c r="I842" s="6">
        <v>64.5</v>
      </c>
      <c r="J842" s="6" t="s">
        <v>260</v>
      </c>
      <c r="K842" s="6" t="s">
        <v>218</v>
      </c>
      <c r="M842" s="9">
        <f t="shared" si="13"/>
        <v>0.60448916408668729</v>
      </c>
    </row>
    <row r="843" spans="1:13" x14ac:dyDescent="0.35">
      <c r="A843" s="6" t="s">
        <v>259</v>
      </c>
      <c r="B843" s="6" t="s">
        <v>317</v>
      </c>
      <c r="C843" s="6">
        <v>9551</v>
      </c>
      <c r="D843" s="6">
        <v>6383</v>
      </c>
      <c r="E843" s="6">
        <v>66.8</v>
      </c>
      <c r="F843" s="6">
        <v>5323</v>
      </c>
      <c r="G843" s="6">
        <v>55.7</v>
      </c>
      <c r="H843" s="6">
        <v>83.2</v>
      </c>
      <c r="I843" s="6">
        <v>74</v>
      </c>
      <c r="J843" s="6" t="s">
        <v>260</v>
      </c>
      <c r="K843" s="6" t="s">
        <v>218</v>
      </c>
      <c r="M843" s="9">
        <f t="shared" si="13"/>
        <v>0.66830698356193063</v>
      </c>
    </row>
    <row r="844" spans="1:13" x14ac:dyDescent="0.35">
      <c r="A844" s="6" t="s">
        <v>259</v>
      </c>
      <c r="B844" s="6" t="s">
        <v>13</v>
      </c>
      <c r="C844" s="6">
        <v>3468</v>
      </c>
      <c r="D844" s="6">
        <v>2011</v>
      </c>
      <c r="E844" s="6">
        <v>58</v>
      </c>
      <c r="F844" s="6">
        <v>1501</v>
      </c>
      <c r="G844" s="6">
        <v>43.3</v>
      </c>
      <c r="H844" s="6">
        <v>74.900000000000006</v>
      </c>
      <c r="I844" s="6">
        <v>63.3</v>
      </c>
      <c r="J844" s="6" t="s">
        <v>260</v>
      </c>
      <c r="K844" s="6" t="s">
        <v>218</v>
      </c>
      <c r="M844" s="9">
        <f t="shared" si="13"/>
        <v>0.57987312572087657</v>
      </c>
    </row>
    <row r="845" spans="1:13" x14ac:dyDescent="0.35">
      <c r="A845" s="6" t="s">
        <v>259</v>
      </c>
      <c r="B845" s="6" t="s">
        <v>14</v>
      </c>
      <c r="C845" s="6">
        <v>3134</v>
      </c>
      <c r="D845" s="6">
        <v>2166</v>
      </c>
      <c r="E845" s="6">
        <v>69.099999999999994</v>
      </c>
      <c r="F845" s="6">
        <v>1885</v>
      </c>
      <c r="G845" s="6">
        <v>60.1</v>
      </c>
      <c r="H845" s="6">
        <v>83.2</v>
      </c>
      <c r="I845" s="6">
        <v>75.599999999999994</v>
      </c>
      <c r="J845" s="6" t="s">
        <v>260</v>
      </c>
      <c r="K845" s="6" t="s">
        <v>218</v>
      </c>
      <c r="M845" s="9">
        <f t="shared" si="13"/>
        <v>0.69112954690491379</v>
      </c>
    </row>
    <row r="846" spans="1:13" x14ac:dyDescent="0.35">
      <c r="A846" s="6" t="s">
        <v>259</v>
      </c>
      <c r="B846" s="6" t="s">
        <v>15</v>
      </c>
      <c r="C846" s="6">
        <v>1299</v>
      </c>
      <c r="D846" s="6">
        <v>1105</v>
      </c>
      <c r="E846" s="6">
        <v>85.1</v>
      </c>
      <c r="F846" s="6">
        <v>1028</v>
      </c>
      <c r="G846" s="6">
        <v>79.2</v>
      </c>
      <c r="H846" s="6">
        <v>92</v>
      </c>
      <c r="I846" s="6">
        <v>88.4</v>
      </c>
      <c r="J846" s="6" t="s">
        <v>260</v>
      </c>
      <c r="K846" s="6" t="s">
        <v>218</v>
      </c>
      <c r="M846" s="9">
        <f t="shared" si="13"/>
        <v>0.85065434949961505</v>
      </c>
    </row>
    <row r="847" spans="1:13" x14ac:dyDescent="0.35">
      <c r="A847" s="6" t="s">
        <v>259</v>
      </c>
      <c r="B847" s="6" t="s">
        <v>16</v>
      </c>
      <c r="C847" s="6">
        <v>359</v>
      </c>
      <c r="D847" s="6">
        <v>283</v>
      </c>
      <c r="E847" s="6">
        <v>78.900000000000006</v>
      </c>
      <c r="F847" s="6">
        <v>271</v>
      </c>
      <c r="G847" s="6">
        <v>75.599999999999994</v>
      </c>
      <c r="H847" s="6">
        <v>92.4</v>
      </c>
      <c r="I847" s="6">
        <v>90.6</v>
      </c>
      <c r="J847" s="6" t="s">
        <v>260</v>
      </c>
      <c r="K847" s="6" t="s">
        <v>218</v>
      </c>
      <c r="M847" s="9">
        <f t="shared" si="13"/>
        <v>0.78830083565459608</v>
      </c>
    </row>
    <row r="848" spans="1:13" x14ac:dyDescent="0.35">
      <c r="A848" s="6" t="s">
        <v>259</v>
      </c>
      <c r="B848" s="6" t="s">
        <v>318</v>
      </c>
      <c r="C848" s="6">
        <v>11676</v>
      </c>
      <c r="D848" s="6">
        <v>6383</v>
      </c>
      <c r="E848" s="6">
        <v>54.7</v>
      </c>
      <c r="F848" s="6">
        <v>5323</v>
      </c>
      <c r="G848" s="6">
        <v>45.6</v>
      </c>
      <c r="H848" s="6">
        <v>70.8</v>
      </c>
      <c r="I848" s="6">
        <v>62.9</v>
      </c>
      <c r="J848" s="6" t="s">
        <v>260</v>
      </c>
      <c r="K848" s="6" t="s">
        <v>218</v>
      </c>
      <c r="M848" s="9">
        <f t="shared" si="13"/>
        <v>0.54667694415895851</v>
      </c>
    </row>
    <row r="849" spans="1:13" x14ac:dyDescent="0.35">
      <c r="A849" s="6" t="s">
        <v>261</v>
      </c>
      <c r="B849" s="6" t="s">
        <v>10</v>
      </c>
      <c r="C849" s="6">
        <v>606</v>
      </c>
      <c r="D849" s="6">
        <v>277</v>
      </c>
      <c r="E849" s="6">
        <v>45.7</v>
      </c>
      <c r="F849" s="6">
        <v>186</v>
      </c>
      <c r="G849" s="6">
        <v>30.7</v>
      </c>
      <c r="H849" s="6">
        <v>76.3</v>
      </c>
      <c r="I849" s="6">
        <v>64.5</v>
      </c>
      <c r="J849" s="6" t="s">
        <v>262</v>
      </c>
      <c r="K849" s="6" t="s">
        <v>218</v>
      </c>
      <c r="M849" s="9">
        <f t="shared" si="13"/>
        <v>0.45709570957095708</v>
      </c>
    </row>
    <row r="850" spans="1:13" x14ac:dyDescent="0.35">
      <c r="A850" s="6" t="s">
        <v>261</v>
      </c>
      <c r="B850" s="6" t="s">
        <v>317</v>
      </c>
      <c r="C850" s="6">
        <v>3269</v>
      </c>
      <c r="D850" s="6">
        <v>2065</v>
      </c>
      <c r="E850" s="6">
        <v>63.2</v>
      </c>
      <c r="F850" s="6">
        <v>1595</v>
      </c>
      <c r="G850" s="6">
        <v>48.8</v>
      </c>
      <c r="H850" s="6">
        <v>83.2</v>
      </c>
      <c r="I850" s="6">
        <v>74</v>
      </c>
      <c r="J850" s="6" t="s">
        <v>262</v>
      </c>
      <c r="K850" s="6" t="s">
        <v>218</v>
      </c>
      <c r="M850" s="9">
        <f t="shared" si="13"/>
        <v>0.6316916488222698</v>
      </c>
    </row>
    <row r="851" spans="1:13" x14ac:dyDescent="0.35">
      <c r="A851" s="6" t="s">
        <v>261</v>
      </c>
      <c r="B851" s="6" t="s">
        <v>13</v>
      </c>
      <c r="C851" s="6">
        <v>1177</v>
      </c>
      <c r="D851" s="6">
        <v>639</v>
      </c>
      <c r="E851" s="6">
        <v>54.3</v>
      </c>
      <c r="F851" s="6">
        <v>444</v>
      </c>
      <c r="G851" s="6">
        <v>37.700000000000003</v>
      </c>
      <c r="H851" s="6">
        <v>74.900000000000006</v>
      </c>
      <c r="I851" s="6">
        <v>63.3</v>
      </c>
      <c r="J851" s="6" t="s">
        <v>262</v>
      </c>
      <c r="K851" s="6" t="s">
        <v>218</v>
      </c>
      <c r="M851" s="9">
        <f t="shared" si="13"/>
        <v>0.5429056924384027</v>
      </c>
    </row>
    <row r="852" spans="1:13" x14ac:dyDescent="0.35">
      <c r="A852" s="6" t="s">
        <v>261</v>
      </c>
      <c r="B852" s="6" t="s">
        <v>14</v>
      </c>
      <c r="C852" s="6">
        <v>963</v>
      </c>
      <c r="D852" s="6">
        <v>694</v>
      </c>
      <c r="E852" s="6">
        <v>72</v>
      </c>
      <c r="F852" s="6">
        <v>563</v>
      </c>
      <c r="G852" s="6">
        <v>58.4</v>
      </c>
      <c r="H852" s="6">
        <v>83.2</v>
      </c>
      <c r="I852" s="6">
        <v>75.599999999999994</v>
      </c>
      <c r="J852" s="6" t="s">
        <v>262</v>
      </c>
      <c r="K852" s="6" t="s">
        <v>218</v>
      </c>
      <c r="M852" s="9">
        <f t="shared" si="13"/>
        <v>0.72066458982346837</v>
      </c>
    </row>
    <row r="853" spans="1:13" x14ac:dyDescent="0.35">
      <c r="A853" s="6" t="s">
        <v>261</v>
      </c>
      <c r="B853" s="6" t="s">
        <v>15</v>
      </c>
      <c r="C853" s="6">
        <v>426</v>
      </c>
      <c r="D853" s="6">
        <v>359</v>
      </c>
      <c r="E853" s="6">
        <v>84.3</v>
      </c>
      <c r="F853" s="6">
        <v>315</v>
      </c>
      <c r="G853" s="6">
        <v>74</v>
      </c>
      <c r="H853" s="6">
        <v>92</v>
      </c>
      <c r="I853" s="6">
        <v>88.4</v>
      </c>
      <c r="J853" s="6" t="s">
        <v>262</v>
      </c>
      <c r="K853" s="6" t="s">
        <v>218</v>
      </c>
      <c r="M853" s="9">
        <f t="shared" si="13"/>
        <v>0.84272300469483563</v>
      </c>
    </row>
    <row r="854" spans="1:13" x14ac:dyDescent="0.35">
      <c r="A854" s="6" t="s">
        <v>261</v>
      </c>
      <c r="B854" s="6" t="s">
        <v>16</v>
      </c>
      <c r="C854" s="6">
        <v>97</v>
      </c>
      <c r="D854" s="6">
        <v>82</v>
      </c>
      <c r="E854" s="6">
        <v>84.2</v>
      </c>
      <c r="F854" s="6">
        <v>75</v>
      </c>
      <c r="G854" s="6">
        <v>77</v>
      </c>
      <c r="H854" s="6">
        <v>92.4</v>
      </c>
      <c r="I854" s="6">
        <v>90.6</v>
      </c>
      <c r="J854" s="6" t="s">
        <v>262</v>
      </c>
      <c r="K854" s="6" t="s">
        <v>218</v>
      </c>
      <c r="M854" s="9">
        <f t="shared" si="13"/>
        <v>0.84536082474226804</v>
      </c>
    </row>
    <row r="855" spans="1:13" x14ac:dyDescent="0.35">
      <c r="A855" s="6" t="s">
        <v>261</v>
      </c>
      <c r="B855" s="6" t="s">
        <v>318</v>
      </c>
      <c r="C855" s="6">
        <v>4238</v>
      </c>
      <c r="D855" s="6">
        <v>2065</v>
      </c>
      <c r="E855" s="6">
        <v>48.7</v>
      </c>
      <c r="F855" s="6">
        <v>1595</v>
      </c>
      <c r="G855" s="6">
        <v>37.6</v>
      </c>
      <c r="H855" s="6">
        <v>70.8</v>
      </c>
      <c r="I855" s="6">
        <v>62.9</v>
      </c>
      <c r="J855" s="6" t="s">
        <v>262</v>
      </c>
      <c r="K855" s="6" t="s">
        <v>218</v>
      </c>
      <c r="M855" s="9">
        <f t="shared" si="13"/>
        <v>0.48725814063237377</v>
      </c>
    </row>
    <row r="856" spans="1:13" x14ac:dyDescent="0.35">
      <c r="A856" s="6" t="s">
        <v>263</v>
      </c>
      <c r="B856" s="6" t="s">
        <v>10</v>
      </c>
      <c r="C856" s="6">
        <v>1478</v>
      </c>
      <c r="D856" s="6">
        <v>652</v>
      </c>
      <c r="E856" s="6">
        <v>44.1</v>
      </c>
      <c r="F856" s="6">
        <v>443</v>
      </c>
      <c r="G856" s="6">
        <v>30</v>
      </c>
      <c r="H856" s="6">
        <v>76.3</v>
      </c>
      <c r="I856" s="6">
        <v>64.5</v>
      </c>
      <c r="J856" s="6" t="s">
        <v>264</v>
      </c>
      <c r="K856" s="6" t="s">
        <v>218</v>
      </c>
      <c r="M856" s="9">
        <f t="shared" si="13"/>
        <v>0.44113667117726657</v>
      </c>
    </row>
    <row r="857" spans="1:13" x14ac:dyDescent="0.35">
      <c r="A857" s="6" t="s">
        <v>263</v>
      </c>
      <c r="B857" s="6" t="s">
        <v>317</v>
      </c>
      <c r="C857" s="6">
        <v>9580</v>
      </c>
      <c r="D857" s="6">
        <v>6050</v>
      </c>
      <c r="E857" s="6">
        <v>63.2</v>
      </c>
      <c r="F857" s="6">
        <v>4969</v>
      </c>
      <c r="G857" s="6">
        <v>51.9</v>
      </c>
      <c r="H857" s="6">
        <v>83.2</v>
      </c>
      <c r="I857" s="6">
        <v>74</v>
      </c>
      <c r="J857" s="6" t="s">
        <v>264</v>
      </c>
      <c r="K857" s="6" t="s">
        <v>218</v>
      </c>
      <c r="M857" s="9">
        <f t="shared" si="13"/>
        <v>0.63152400835073064</v>
      </c>
    </row>
    <row r="858" spans="1:13" x14ac:dyDescent="0.35">
      <c r="A858" s="6" t="s">
        <v>263</v>
      </c>
      <c r="B858" s="6" t="s">
        <v>13</v>
      </c>
      <c r="C858" s="6">
        <v>2916</v>
      </c>
      <c r="D858" s="6">
        <v>1561</v>
      </c>
      <c r="E858" s="6">
        <v>53.5</v>
      </c>
      <c r="F858" s="6">
        <v>1139</v>
      </c>
      <c r="G858" s="6">
        <v>39.1</v>
      </c>
      <c r="H858" s="6">
        <v>74.900000000000006</v>
      </c>
      <c r="I858" s="6">
        <v>63.3</v>
      </c>
      <c r="J858" s="6" t="s">
        <v>264</v>
      </c>
      <c r="K858" s="6" t="s">
        <v>218</v>
      </c>
      <c r="M858" s="9">
        <f t="shared" si="13"/>
        <v>0.53532235939643347</v>
      </c>
    </row>
    <row r="859" spans="1:13" x14ac:dyDescent="0.35">
      <c r="A859" s="6" t="s">
        <v>263</v>
      </c>
      <c r="B859" s="6" t="s">
        <v>14</v>
      </c>
      <c r="C859" s="6">
        <v>2925</v>
      </c>
      <c r="D859" s="6">
        <v>1908</v>
      </c>
      <c r="E859" s="6">
        <v>65.2</v>
      </c>
      <c r="F859" s="6">
        <v>1590</v>
      </c>
      <c r="G859" s="6">
        <v>54.4</v>
      </c>
      <c r="H859" s="6">
        <v>83.2</v>
      </c>
      <c r="I859" s="6">
        <v>75.599999999999994</v>
      </c>
      <c r="J859" s="6" t="s">
        <v>264</v>
      </c>
      <c r="K859" s="6" t="s">
        <v>218</v>
      </c>
      <c r="M859" s="9">
        <f t="shared" si="13"/>
        <v>0.65230769230769226</v>
      </c>
    </row>
    <row r="860" spans="1:13" x14ac:dyDescent="0.35">
      <c r="A860" s="6" t="s">
        <v>263</v>
      </c>
      <c r="B860" s="6" t="s">
        <v>15</v>
      </c>
      <c r="C860" s="6">
        <v>1642</v>
      </c>
      <c r="D860" s="6">
        <v>1398</v>
      </c>
      <c r="E860" s="6">
        <v>85.2</v>
      </c>
      <c r="F860" s="6">
        <v>1298</v>
      </c>
      <c r="G860" s="6">
        <v>79.099999999999994</v>
      </c>
      <c r="H860" s="6">
        <v>92</v>
      </c>
      <c r="I860" s="6">
        <v>88.4</v>
      </c>
      <c r="J860" s="6" t="s">
        <v>264</v>
      </c>
      <c r="K860" s="6" t="s">
        <v>218</v>
      </c>
      <c r="M860" s="9">
        <f t="shared" si="13"/>
        <v>0.85140073081607792</v>
      </c>
    </row>
    <row r="861" spans="1:13" x14ac:dyDescent="0.35">
      <c r="A861" s="6" t="s">
        <v>263</v>
      </c>
      <c r="B861" s="6" t="s">
        <v>16</v>
      </c>
      <c r="C861" s="6">
        <v>618</v>
      </c>
      <c r="D861" s="6">
        <v>513</v>
      </c>
      <c r="E861" s="6">
        <v>83</v>
      </c>
      <c r="F861" s="6">
        <v>489</v>
      </c>
      <c r="G861" s="6">
        <v>79.099999999999994</v>
      </c>
      <c r="H861" s="6">
        <v>92.4</v>
      </c>
      <c r="I861" s="6">
        <v>90.6</v>
      </c>
      <c r="J861" s="6" t="s">
        <v>264</v>
      </c>
      <c r="K861" s="6" t="s">
        <v>218</v>
      </c>
      <c r="M861" s="9">
        <f t="shared" si="13"/>
        <v>0.83009708737864074</v>
      </c>
    </row>
    <row r="862" spans="1:13" x14ac:dyDescent="0.35">
      <c r="A862" s="6" t="s">
        <v>263</v>
      </c>
      <c r="B862" s="6" t="s">
        <v>318</v>
      </c>
      <c r="C862" s="6">
        <v>11613</v>
      </c>
      <c r="D862" s="6">
        <v>6050</v>
      </c>
      <c r="E862" s="6">
        <v>52.1</v>
      </c>
      <c r="F862" s="6">
        <v>4969</v>
      </c>
      <c r="G862" s="6">
        <v>42.8</v>
      </c>
      <c r="H862" s="6">
        <v>70.8</v>
      </c>
      <c r="I862" s="6">
        <v>62.9</v>
      </c>
      <c r="J862" s="6" t="s">
        <v>264</v>
      </c>
      <c r="K862" s="6" t="s">
        <v>218</v>
      </c>
      <c r="M862" s="9">
        <f t="shared" si="13"/>
        <v>0.52096788082321532</v>
      </c>
    </row>
    <row r="863" spans="1:13" x14ac:dyDescent="0.35">
      <c r="A863" s="6" t="s">
        <v>265</v>
      </c>
      <c r="B863" s="6" t="s">
        <v>10</v>
      </c>
      <c r="C863" s="6">
        <v>3574</v>
      </c>
      <c r="D863" s="6">
        <v>621</v>
      </c>
      <c r="E863" s="6">
        <v>17.399999999999999</v>
      </c>
      <c r="F863" s="6">
        <v>454</v>
      </c>
      <c r="G863" s="6">
        <v>12.7</v>
      </c>
      <c r="H863" s="6">
        <v>76.3</v>
      </c>
      <c r="I863" s="6">
        <v>64.5</v>
      </c>
      <c r="J863" s="6" t="s">
        <v>266</v>
      </c>
      <c r="K863" s="6" t="s">
        <v>218</v>
      </c>
      <c r="M863" s="9">
        <f t="shared" si="13"/>
        <v>0.17375489647453835</v>
      </c>
    </row>
    <row r="864" spans="1:13" x14ac:dyDescent="0.35">
      <c r="A864" s="6" t="s">
        <v>265</v>
      </c>
      <c r="B864" s="6" t="s">
        <v>317</v>
      </c>
      <c r="C864" s="6">
        <v>18049</v>
      </c>
      <c r="D864" s="6">
        <v>5255</v>
      </c>
      <c r="E864" s="6">
        <v>29.1</v>
      </c>
      <c r="F864" s="6">
        <v>4296</v>
      </c>
      <c r="G864" s="6">
        <v>23.8</v>
      </c>
      <c r="H864" s="6">
        <v>83.2</v>
      </c>
      <c r="I864" s="6">
        <v>74</v>
      </c>
      <c r="J864" s="6" t="s">
        <v>266</v>
      </c>
      <c r="K864" s="6" t="s">
        <v>218</v>
      </c>
      <c r="M864" s="9">
        <f t="shared" si="13"/>
        <v>0.29115186436921714</v>
      </c>
    </row>
    <row r="865" spans="1:13" x14ac:dyDescent="0.35">
      <c r="A865" s="6" t="s">
        <v>265</v>
      </c>
      <c r="B865" s="6" t="s">
        <v>13</v>
      </c>
      <c r="C865" s="6">
        <v>7425</v>
      </c>
      <c r="D865" s="6">
        <v>1806</v>
      </c>
      <c r="E865" s="6">
        <v>24.3</v>
      </c>
      <c r="F865" s="6">
        <v>1394</v>
      </c>
      <c r="G865" s="6">
        <v>18.8</v>
      </c>
      <c r="H865" s="6">
        <v>74.900000000000006</v>
      </c>
      <c r="I865" s="6">
        <v>63.3</v>
      </c>
      <c r="J865" s="6" t="s">
        <v>266</v>
      </c>
      <c r="K865" s="6" t="s">
        <v>218</v>
      </c>
      <c r="M865" s="9">
        <f t="shared" si="13"/>
        <v>0.24323232323232324</v>
      </c>
    </row>
    <row r="866" spans="1:13" x14ac:dyDescent="0.35">
      <c r="A866" s="6" t="s">
        <v>265</v>
      </c>
      <c r="B866" s="6" t="s">
        <v>14</v>
      </c>
      <c r="C866" s="6">
        <v>4631</v>
      </c>
      <c r="D866" s="6">
        <v>1790</v>
      </c>
      <c r="E866" s="6">
        <v>38.6</v>
      </c>
      <c r="F866" s="6">
        <v>1505</v>
      </c>
      <c r="G866" s="6">
        <v>32.5</v>
      </c>
      <c r="H866" s="6">
        <v>83.2</v>
      </c>
      <c r="I866" s="6">
        <v>75.599999999999994</v>
      </c>
      <c r="J866" s="6" t="s">
        <v>266</v>
      </c>
      <c r="K866" s="6" t="s">
        <v>218</v>
      </c>
      <c r="M866" s="9">
        <f t="shared" si="13"/>
        <v>0.38652558842582596</v>
      </c>
    </row>
    <row r="867" spans="1:13" x14ac:dyDescent="0.35">
      <c r="A867" s="6" t="s">
        <v>265</v>
      </c>
      <c r="B867" s="6" t="s">
        <v>15</v>
      </c>
      <c r="C867" s="6">
        <v>1808</v>
      </c>
      <c r="D867" s="6">
        <v>799</v>
      </c>
      <c r="E867" s="6">
        <v>44.2</v>
      </c>
      <c r="F867" s="6">
        <v>733</v>
      </c>
      <c r="G867" s="6">
        <v>40.6</v>
      </c>
      <c r="H867" s="6">
        <v>92</v>
      </c>
      <c r="I867" s="6">
        <v>88.4</v>
      </c>
      <c r="J867" s="6" t="s">
        <v>266</v>
      </c>
      <c r="K867" s="6" t="s">
        <v>218</v>
      </c>
      <c r="M867" s="9">
        <f t="shared" si="13"/>
        <v>0.44192477876106195</v>
      </c>
    </row>
    <row r="868" spans="1:13" x14ac:dyDescent="0.35">
      <c r="A868" s="6" t="s">
        <v>265</v>
      </c>
      <c r="B868" s="6" t="s">
        <v>16</v>
      </c>
      <c r="C868" s="6">
        <v>611</v>
      </c>
      <c r="D868" s="6">
        <v>212</v>
      </c>
      <c r="E868" s="6">
        <v>34.700000000000003</v>
      </c>
      <c r="F868" s="6">
        <v>196</v>
      </c>
      <c r="G868" s="6">
        <v>32.1</v>
      </c>
      <c r="H868" s="6">
        <v>92.4</v>
      </c>
      <c r="I868" s="6">
        <v>90.6</v>
      </c>
      <c r="J868" s="6" t="s">
        <v>266</v>
      </c>
      <c r="K868" s="6" t="s">
        <v>218</v>
      </c>
      <c r="M868" s="9">
        <f t="shared" si="13"/>
        <v>0.34697217675941078</v>
      </c>
    </row>
    <row r="869" spans="1:13" x14ac:dyDescent="0.35">
      <c r="A869" s="6" t="s">
        <v>265</v>
      </c>
      <c r="B869" s="6" t="s">
        <v>318</v>
      </c>
      <c r="C869" s="6">
        <v>25086</v>
      </c>
      <c r="D869" s="6">
        <v>5255</v>
      </c>
      <c r="E869" s="6">
        <v>20.9</v>
      </c>
      <c r="F869" s="6">
        <v>4296</v>
      </c>
      <c r="G869" s="6">
        <v>17.100000000000001</v>
      </c>
      <c r="H869" s="6">
        <v>70.8</v>
      </c>
      <c r="I869" s="6">
        <v>62.9</v>
      </c>
      <c r="J869" s="6" t="s">
        <v>266</v>
      </c>
      <c r="K869" s="6" t="s">
        <v>218</v>
      </c>
      <c r="M869" s="9">
        <f t="shared" si="13"/>
        <v>0.20947939089532011</v>
      </c>
    </row>
    <row r="870" spans="1:13" x14ac:dyDescent="0.35">
      <c r="A870" s="6" t="s">
        <v>267</v>
      </c>
      <c r="B870" s="6" t="s">
        <v>10</v>
      </c>
      <c r="C870" s="6">
        <v>358</v>
      </c>
      <c r="D870" s="6">
        <v>180</v>
      </c>
      <c r="E870" s="6">
        <v>50.3</v>
      </c>
      <c r="F870" s="6">
        <v>124</v>
      </c>
      <c r="G870" s="6">
        <v>34.6</v>
      </c>
      <c r="H870" s="6">
        <v>76.3</v>
      </c>
      <c r="I870" s="6">
        <v>64.5</v>
      </c>
      <c r="J870" s="6" t="s">
        <v>268</v>
      </c>
      <c r="K870" s="6" t="s">
        <v>218</v>
      </c>
      <c r="M870" s="9">
        <f t="shared" si="13"/>
        <v>0.5027932960893855</v>
      </c>
    </row>
    <row r="871" spans="1:13" x14ac:dyDescent="0.35">
      <c r="A871" s="6" t="s">
        <v>267</v>
      </c>
      <c r="B871" s="6" t="s">
        <v>317</v>
      </c>
      <c r="C871" s="6">
        <v>2795</v>
      </c>
      <c r="D871" s="6">
        <v>1678</v>
      </c>
      <c r="E871" s="6">
        <v>60</v>
      </c>
      <c r="F871" s="6">
        <v>1408</v>
      </c>
      <c r="G871" s="6">
        <v>50.4</v>
      </c>
      <c r="H871" s="6">
        <v>83.2</v>
      </c>
      <c r="I871" s="6">
        <v>74</v>
      </c>
      <c r="J871" s="6" t="s">
        <v>268</v>
      </c>
      <c r="K871" s="6" t="s">
        <v>218</v>
      </c>
      <c r="M871" s="9">
        <f t="shared" si="13"/>
        <v>0.60035778175313059</v>
      </c>
    </row>
    <row r="872" spans="1:13" x14ac:dyDescent="0.35">
      <c r="A872" s="6" t="s">
        <v>267</v>
      </c>
      <c r="B872" s="6" t="s">
        <v>13</v>
      </c>
      <c r="C872" s="6">
        <v>810</v>
      </c>
      <c r="D872" s="6">
        <v>368</v>
      </c>
      <c r="E872" s="6">
        <v>45.4</v>
      </c>
      <c r="F872" s="6">
        <v>285</v>
      </c>
      <c r="G872" s="6">
        <v>35.200000000000003</v>
      </c>
      <c r="H872" s="6">
        <v>74.900000000000006</v>
      </c>
      <c r="I872" s="6">
        <v>63.3</v>
      </c>
      <c r="J872" s="6" t="s">
        <v>268</v>
      </c>
      <c r="K872" s="6" t="s">
        <v>218</v>
      </c>
      <c r="M872" s="9">
        <f t="shared" si="13"/>
        <v>0.454320987654321</v>
      </c>
    </row>
    <row r="873" spans="1:13" x14ac:dyDescent="0.35">
      <c r="A873" s="6" t="s">
        <v>267</v>
      </c>
      <c r="B873" s="6" t="s">
        <v>14</v>
      </c>
      <c r="C873" s="6">
        <v>842</v>
      </c>
      <c r="D873" s="6">
        <v>522</v>
      </c>
      <c r="E873" s="6">
        <v>62</v>
      </c>
      <c r="F873" s="6">
        <v>440</v>
      </c>
      <c r="G873" s="6">
        <v>52.3</v>
      </c>
      <c r="H873" s="6">
        <v>83.2</v>
      </c>
      <c r="I873" s="6">
        <v>75.599999999999994</v>
      </c>
      <c r="J873" s="6" t="s">
        <v>268</v>
      </c>
      <c r="K873" s="6" t="s">
        <v>218</v>
      </c>
      <c r="M873" s="9">
        <f t="shared" si="13"/>
        <v>0.61995249406175768</v>
      </c>
    </row>
    <row r="874" spans="1:13" x14ac:dyDescent="0.35">
      <c r="A874" s="6" t="s">
        <v>267</v>
      </c>
      <c r="B874" s="6" t="s">
        <v>15</v>
      </c>
      <c r="C874" s="6">
        <v>532</v>
      </c>
      <c r="D874" s="6">
        <v>384</v>
      </c>
      <c r="E874" s="6">
        <v>72.099999999999994</v>
      </c>
      <c r="F874" s="6">
        <v>349</v>
      </c>
      <c r="G874" s="6">
        <v>65.5</v>
      </c>
      <c r="H874" s="6">
        <v>92</v>
      </c>
      <c r="I874" s="6">
        <v>88.4</v>
      </c>
      <c r="J874" s="6" t="s">
        <v>268</v>
      </c>
      <c r="K874" s="6" t="s">
        <v>218</v>
      </c>
      <c r="M874" s="9">
        <f t="shared" si="13"/>
        <v>0.72180451127819545</v>
      </c>
    </row>
    <row r="875" spans="1:13" x14ac:dyDescent="0.35">
      <c r="A875" s="6" t="s">
        <v>267</v>
      </c>
      <c r="B875" s="6" t="s">
        <v>16</v>
      </c>
      <c r="C875" s="6">
        <v>252</v>
      </c>
      <c r="D875" s="6">
        <v>217</v>
      </c>
      <c r="E875" s="6">
        <v>86.1</v>
      </c>
      <c r="F875" s="6">
        <v>205</v>
      </c>
      <c r="G875" s="6">
        <v>81.3</v>
      </c>
      <c r="H875" s="6">
        <v>92.4</v>
      </c>
      <c r="I875" s="6">
        <v>90.6</v>
      </c>
      <c r="J875" s="6" t="s">
        <v>268</v>
      </c>
      <c r="K875" s="6" t="s">
        <v>218</v>
      </c>
      <c r="M875" s="9">
        <f t="shared" si="13"/>
        <v>0.86111111111111116</v>
      </c>
    </row>
    <row r="876" spans="1:13" x14ac:dyDescent="0.35">
      <c r="A876" s="6" t="s">
        <v>267</v>
      </c>
      <c r="B876" s="6" t="s">
        <v>318</v>
      </c>
      <c r="C876" s="6">
        <v>3290</v>
      </c>
      <c r="D876" s="6">
        <v>1678</v>
      </c>
      <c r="E876" s="6">
        <v>51</v>
      </c>
      <c r="F876" s="6">
        <v>1408</v>
      </c>
      <c r="G876" s="6">
        <v>42.8</v>
      </c>
      <c r="H876" s="6">
        <v>70.8</v>
      </c>
      <c r="I876" s="6">
        <v>62.9</v>
      </c>
      <c r="J876" s="6" t="s">
        <v>268</v>
      </c>
      <c r="K876" s="6" t="s">
        <v>218</v>
      </c>
      <c r="M876" s="9">
        <f t="shared" si="13"/>
        <v>0.51003039513677817</v>
      </c>
    </row>
    <row r="877" spans="1:13" x14ac:dyDescent="0.35">
      <c r="A877" s="6" t="s">
        <v>269</v>
      </c>
      <c r="B877" s="6" t="s">
        <v>10</v>
      </c>
      <c r="C877" s="6">
        <v>2063</v>
      </c>
      <c r="D877" s="6">
        <v>1002</v>
      </c>
      <c r="E877" s="6">
        <v>48.6</v>
      </c>
      <c r="F877" s="6">
        <v>762</v>
      </c>
      <c r="G877" s="6">
        <v>36.9</v>
      </c>
      <c r="H877" s="6">
        <v>76.3</v>
      </c>
      <c r="I877" s="6">
        <v>64.5</v>
      </c>
      <c r="J877" s="6" t="s">
        <v>270</v>
      </c>
      <c r="K877" s="6" t="s">
        <v>218</v>
      </c>
      <c r="M877" s="9">
        <f t="shared" si="13"/>
        <v>0.4857004362578769</v>
      </c>
    </row>
    <row r="878" spans="1:13" x14ac:dyDescent="0.35">
      <c r="A878" s="6" t="s">
        <v>269</v>
      </c>
      <c r="B878" s="6" t="s">
        <v>317</v>
      </c>
      <c r="C878" s="6">
        <v>15482</v>
      </c>
      <c r="D878" s="6">
        <v>9919</v>
      </c>
      <c r="E878" s="6">
        <v>64.099999999999994</v>
      </c>
      <c r="F878" s="6">
        <v>8425</v>
      </c>
      <c r="G878" s="6">
        <v>54.4</v>
      </c>
      <c r="H878" s="6">
        <v>83.2</v>
      </c>
      <c r="I878" s="6">
        <v>74</v>
      </c>
      <c r="J878" s="6" t="s">
        <v>270</v>
      </c>
      <c r="K878" s="6" t="s">
        <v>218</v>
      </c>
      <c r="M878" s="9">
        <f t="shared" si="13"/>
        <v>0.64067949877276842</v>
      </c>
    </row>
    <row r="879" spans="1:13" x14ac:dyDescent="0.35">
      <c r="A879" s="6" t="s">
        <v>269</v>
      </c>
      <c r="B879" s="6" t="s">
        <v>13</v>
      </c>
      <c r="C879" s="6">
        <v>5342</v>
      </c>
      <c r="D879" s="6">
        <v>2728</v>
      </c>
      <c r="E879" s="6">
        <v>51.1</v>
      </c>
      <c r="F879" s="6">
        <v>2118</v>
      </c>
      <c r="G879" s="6">
        <v>39.6</v>
      </c>
      <c r="H879" s="6">
        <v>74.900000000000006</v>
      </c>
      <c r="I879" s="6">
        <v>63.3</v>
      </c>
      <c r="J879" s="6" t="s">
        <v>270</v>
      </c>
      <c r="K879" s="6" t="s">
        <v>218</v>
      </c>
      <c r="M879" s="9">
        <f t="shared" si="13"/>
        <v>0.51067016098839391</v>
      </c>
    </row>
    <row r="880" spans="1:13" x14ac:dyDescent="0.35">
      <c r="A880" s="6" t="s">
        <v>269</v>
      </c>
      <c r="B880" s="6" t="s">
        <v>14</v>
      </c>
      <c r="C880" s="6">
        <v>4610</v>
      </c>
      <c r="D880" s="6">
        <v>3199</v>
      </c>
      <c r="E880" s="6">
        <v>69.400000000000006</v>
      </c>
      <c r="F880" s="6">
        <v>2740</v>
      </c>
      <c r="G880" s="6">
        <v>59.4</v>
      </c>
      <c r="H880" s="6">
        <v>83.2</v>
      </c>
      <c r="I880" s="6">
        <v>75.599999999999994</v>
      </c>
      <c r="J880" s="6" t="s">
        <v>270</v>
      </c>
      <c r="K880" s="6" t="s">
        <v>218</v>
      </c>
      <c r="M880" s="9">
        <f t="shared" si="13"/>
        <v>0.69392624728850327</v>
      </c>
    </row>
    <row r="881" spans="1:13" x14ac:dyDescent="0.35">
      <c r="A881" s="6" t="s">
        <v>269</v>
      </c>
      <c r="B881" s="6" t="s">
        <v>15</v>
      </c>
      <c r="C881" s="6">
        <v>2581</v>
      </c>
      <c r="D881" s="6">
        <v>2192</v>
      </c>
      <c r="E881" s="6">
        <v>84.9</v>
      </c>
      <c r="F881" s="6">
        <v>2045</v>
      </c>
      <c r="G881" s="6">
        <v>79.2</v>
      </c>
      <c r="H881" s="6">
        <v>92</v>
      </c>
      <c r="I881" s="6">
        <v>88.4</v>
      </c>
      <c r="J881" s="6" t="s">
        <v>270</v>
      </c>
      <c r="K881" s="6" t="s">
        <v>218</v>
      </c>
      <c r="M881" s="9">
        <f t="shared" si="13"/>
        <v>0.84928322355676089</v>
      </c>
    </row>
    <row r="882" spans="1:13" x14ac:dyDescent="0.35">
      <c r="A882" s="6" t="s">
        <v>269</v>
      </c>
      <c r="B882" s="6" t="s">
        <v>16</v>
      </c>
      <c r="C882" s="6">
        <v>887</v>
      </c>
      <c r="D882" s="6">
        <v>760</v>
      </c>
      <c r="E882" s="6">
        <v>85.7</v>
      </c>
      <c r="F882" s="6">
        <v>739</v>
      </c>
      <c r="G882" s="6">
        <v>83.4</v>
      </c>
      <c r="H882" s="6">
        <v>92.4</v>
      </c>
      <c r="I882" s="6">
        <v>90.6</v>
      </c>
      <c r="J882" s="6" t="s">
        <v>270</v>
      </c>
      <c r="K882" s="6" t="s">
        <v>218</v>
      </c>
      <c r="M882" s="9">
        <f t="shared" si="13"/>
        <v>0.85682074408117248</v>
      </c>
    </row>
    <row r="883" spans="1:13" x14ac:dyDescent="0.35">
      <c r="A883" s="6" t="s">
        <v>269</v>
      </c>
      <c r="B883" s="6" t="s">
        <v>318</v>
      </c>
      <c r="C883" s="6">
        <v>18611</v>
      </c>
      <c r="D883" s="6">
        <v>9919</v>
      </c>
      <c r="E883" s="6">
        <v>53.3</v>
      </c>
      <c r="F883" s="6">
        <v>8425</v>
      </c>
      <c r="G883" s="6">
        <v>45.3</v>
      </c>
      <c r="H883" s="6">
        <v>70.8</v>
      </c>
      <c r="I883" s="6">
        <v>62.9</v>
      </c>
      <c r="J883" s="6" t="s">
        <v>270</v>
      </c>
      <c r="K883" s="6" t="s">
        <v>218</v>
      </c>
      <c r="M883" s="9">
        <f t="shared" si="13"/>
        <v>0.53296437590672185</v>
      </c>
    </row>
    <row r="884" spans="1:13" x14ac:dyDescent="0.35">
      <c r="A884" s="6" t="s">
        <v>271</v>
      </c>
      <c r="B884" s="6" t="s">
        <v>10</v>
      </c>
      <c r="C884" s="6">
        <v>453</v>
      </c>
      <c r="D884" s="6">
        <v>240</v>
      </c>
      <c r="E884" s="6">
        <v>52.9</v>
      </c>
      <c r="F884" s="6">
        <v>170</v>
      </c>
      <c r="G884" s="6">
        <v>37.5</v>
      </c>
      <c r="H884" s="6">
        <v>76.3</v>
      </c>
      <c r="I884" s="6">
        <v>64.5</v>
      </c>
      <c r="J884" s="6" t="s">
        <v>272</v>
      </c>
      <c r="K884" s="6" t="s">
        <v>218</v>
      </c>
      <c r="M884" s="9">
        <f t="shared" si="13"/>
        <v>0.5298013245033113</v>
      </c>
    </row>
    <row r="885" spans="1:13" x14ac:dyDescent="0.35">
      <c r="A885" s="6" t="s">
        <v>271</v>
      </c>
      <c r="B885" s="6" t="s">
        <v>317</v>
      </c>
      <c r="C885" s="6">
        <v>3781</v>
      </c>
      <c r="D885" s="6">
        <v>2573</v>
      </c>
      <c r="E885" s="6">
        <v>68</v>
      </c>
      <c r="F885" s="6">
        <v>2238</v>
      </c>
      <c r="G885" s="6">
        <v>59.2</v>
      </c>
      <c r="H885" s="6">
        <v>83.2</v>
      </c>
      <c r="I885" s="6">
        <v>74</v>
      </c>
      <c r="J885" s="6" t="s">
        <v>272</v>
      </c>
      <c r="K885" s="6" t="s">
        <v>218</v>
      </c>
      <c r="M885" s="9">
        <f t="shared" si="13"/>
        <v>0.68050780216873841</v>
      </c>
    </row>
    <row r="886" spans="1:13" x14ac:dyDescent="0.35">
      <c r="A886" s="6" t="s">
        <v>271</v>
      </c>
      <c r="B886" s="6" t="s">
        <v>13</v>
      </c>
      <c r="C886" s="6">
        <v>1139</v>
      </c>
      <c r="D886" s="6">
        <v>624</v>
      </c>
      <c r="E886" s="6">
        <v>54.8</v>
      </c>
      <c r="F886" s="6">
        <v>501</v>
      </c>
      <c r="G886" s="6">
        <v>44</v>
      </c>
      <c r="H886" s="6">
        <v>74.900000000000006</v>
      </c>
      <c r="I886" s="6">
        <v>63.3</v>
      </c>
      <c r="J886" s="6" t="s">
        <v>272</v>
      </c>
      <c r="K886" s="6" t="s">
        <v>218</v>
      </c>
      <c r="M886" s="9">
        <f t="shared" si="13"/>
        <v>0.54784899034240564</v>
      </c>
    </row>
    <row r="887" spans="1:13" x14ac:dyDescent="0.35">
      <c r="A887" s="6" t="s">
        <v>271</v>
      </c>
      <c r="B887" s="6" t="s">
        <v>14</v>
      </c>
      <c r="C887" s="6">
        <v>1029</v>
      </c>
      <c r="D887" s="6">
        <v>665</v>
      </c>
      <c r="E887" s="6">
        <v>64.599999999999994</v>
      </c>
      <c r="F887" s="6">
        <v>576</v>
      </c>
      <c r="G887" s="6">
        <v>56</v>
      </c>
      <c r="H887" s="6">
        <v>83.2</v>
      </c>
      <c r="I887" s="6">
        <v>75.599999999999994</v>
      </c>
      <c r="J887" s="6" t="s">
        <v>272</v>
      </c>
      <c r="K887" s="6" t="s">
        <v>218</v>
      </c>
      <c r="M887" s="9">
        <f t="shared" si="13"/>
        <v>0.6462585034013606</v>
      </c>
    </row>
    <row r="888" spans="1:13" x14ac:dyDescent="0.35">
      <c r="A888" s="6" t="s">
        <v>271</v>
      </c>
      <c r="B888" s="6" t="s">
        <v>15</v>
      </c>
      <c r="C888" s="6">
        <v>763</v>
      </c>
      <c r="D888" s="6">
        <v>668</v>
      </c>
      <c r="E888" s="6">
        <v>87.5</v>
      </c>
      <c r="F888" s="6">
        <v>630</v>
      </c>
      <c r="G888" s="6">
        <v>82.5</v>
      </c>
      <c r="H888" s="6">
        <v>92</v>
      </c>
      <c r="I888" s="6">
        <v>88.4</v>
      </c>
      <c r="J888" s="6" t="s">
        <v>272</v>
      </c>
      <c r="K888" s="6" t="s">
        <v>218</v>
      </c>
      <c r="M888" s="9">
        <f t="shared" si="13"/>
        <v>0.87549148099606811</v>
      </c>
    </row>
    <row r="889" spans="1:13" x14ac:dyDescent="0.35">
      <c r="A889" s="6" t="s">
        <v>271</v>
      </c>
      <c r="B889" s="6" t="s">
        <v>16</v>
      </c>
      <c r="C889" s="6">
        <v>397</v>
      </c>
      <c r="D889" s="6">
        <v>362</v>
      </c>
      <c r="E889" s="6">
        <v>91.3</v>
      </c>
      <c r="F889" s="6">
        <v>354</v>
      </c>
      <c r="G889" s="6">
        <v>89.2</v>
      </c>
      <c r="H889" s="6">
        <v>92.4</v>
      </c>
      <c r="I889" s="6">
        <v>90.6</v>
      </c>
      <c r="J889" s="6" t="s">
        <v>272</v>
      </c>
      <c r="K889" s="6" t="s">
        <v>218</v>
      </c>
      <c r="M889" s="9">
        <f t="shared" si="13"/>
        <v>0.91183879093198994</v>
      </c>
    </row>
    <row r="890" spans="1:13" x14ac:dyDescent="0.35">
      <c r="A890" s="6" t="s">
        <v>271</v>
      </c>
      <c r="B890" s="6" t="s">
        <v>318</v>
      </c>
      <c r="C890" s="6">
        <v>4427</v>
      </c>
      <c r="D890" s="6">
        <v>2573</v>
      </c>
      <c r="E890" s="6">
        <v>58.1</v>
      </c>
      <c r="F890" s="6">
        <v>2238</v>
      </c>
      <c r="G890" s="6">
        <v>50.6</v>
      </c>
      <c r="H890" s="6">
        <v>70.8</v>
      </c>
      <c r="I890" s="6">
        <v>62.9</v>
      </c>
      <c r="J890" s="6" t="s">
        <v>272</v>
      </c>
      <c r="K890" s="6" t="s">
        <v>218</v>
      </c>
      <c r="M890" s="9">
        <f t="shared" si="13"/>
        <v>0.58120623447029596</v>
      </c>
    </row>
    <row r="891" spans="1:13" x14ac:dyDescent="0.35">
      <c r="A891" s="6" t="s">
        <v>273</v>
      </c>
      <c r="B891" s="6" t="s">
        <v>10</v>
      </c>
      <c r="C891" s="6">
        <v>629</v>
      </c>
      <c r="D891" s="6">
        <v>259</v>
      </c>
      <c r="E891" s="6">
        <v>41.2</v>
      </c>
      <c r="F891" s="6">
        <v>185</v>
      </c>
      <c r="G891" s="6">
        <v>29.4</v>
      </c>
      <c r="H891" s="6">
        <v>76.3</v>
      </c>
      <c r="I891" s="6">
        <v>64.5</v>
      </c>
      <c r="J891" s="6" t="s">
        <v>274</v>
      </c>
      <c r="K891" s="6" t="s">
        <v>218</v>
      </c>
      <c r="M891" s="9">
        <f t="shared" si="13"/>
        <v>0.41176470588235292</v>
      </c>
    </row>
    <row r="892" spans="1:13" x14ac:dyDescent="0.35">
      <c r="A892" s="6" t="s">
        <v>273</v>
      </c>
      <c r="B892" s="6" t="s">
        <v>317</v>
      </c>
      <c r="C892" s="6">
        <v>5196</v>
      </c>
      <c r="D892" s="6">
        <v>3053</v>
      </c>
      <c r="E892" s="6">
        <v>58.8</v>
      </c>
      <c r="F892" s="6">
        <v>2671</v>
      </c>
      <c r="G892" s="6">
        <v>51.4</v>
      </c>
      <c r="H892" s="6">
        <v>83.2</v>
      </c>
      <c r="I892" s="6">
        <v>74</v>
      </c>
      <c r="J892" s="6" t="s">
        <v>274</v>
      </c>
      <c r="K892" s="6" t="s">
        <v>218</v>
      </c>
      <c r="M892" s="9">
        <f t="shared" si="13"/>
        <v>0.58756735950731331</v>
      </c>
    </row>
    <row r="893" spans="1:13" x14ac:dyDescent="0.35">
      <c r="A893" s="6" t="s">
        <v>273</v>
      </c>
      <c r="B893" s="6" t="s">
        <v>13</v>
      </c>
      <c r="C893" s="6">
        <v>1438</v>
      </c>
      <c r="D893" s="6">
        <v>566</v>
      </c>
      <c r="E893" s="6">
        <v>39.4</v>
      </c>
      <c r="F893" s="6">
        <v>440</v>
      </c>
      <c r="G893" s="6">
        <v>30.6</v>
      </c>
      <c r="H893" s="6">
        <v>74.900000000000006</v>
      </c>
      <c r="I893" s="6">
        <v>63.3</v>
      </c>
      <c r="J893" s="6" t="s">
        <v>274</v>
      </c>
      <c r="K893" s="6" t="s">
        <v>218</v>
      </c>
      <c r="M893" s="9">
        <f t="shared" si="13"/>
        <v>0.39360222531293465</v>
      </c>
    </row>
    <row r="894" spans="1:13" x14ac:dyDescent="0.35">
      <c r="A894" s="6" t="s">
        <v>273</v>
      </c>
      <c r="B894" s="6" t="s">
        <v>14</v>
      </c>
      <c r="C894" s="6">
        <v>1566</v>
      </c>
      <c r="D894" s="6">
        <v>975</v>
      </c>
      <c r="E894" s="6">
        <v>62.3</v>
      </c>
      <c r="F894" s="6">
        <v>850</v>
      </c>
      <c r="G894" s="6">
        <v>54.3</v>
      </c>
      <c r="H894" s="6">
        <v>83.2</v>
      </c>
      <c r="I894" s="6">
        <v>75.599999999999994</v>
      </c>
      <c r="J894" s="6" t="s">
        <v>274</v>
      </c>
      <c r="K894" s="6" t="s">
        <v>218</v>
      </c>
      <c r="M894" s="9">
        <f t="shared" si="13"/>
        <v>0.62260536398467436</v>
      </c>
    </row>
    <row r="895" spans="1:13" x14ac:dyDescent="0.35">
      <c r="A895" s="6" t="s">
        <v>273</v>
      </c>
      <c r="B895" s="6" t="s">
        <v>15</v>
      </c>
      <c r="C895" s="6">
        <v>1115</v>
      </c>
      <c r="D895" s="6">
        <v>863</v>
      </c>
      <c r="E895" s="6">
        <v>77.400000000000006</v>
      </c>
      <c r="F895" s="6">
        <v>816</v>
      </c>
      <c r="G895" s="6">
        <v>73.2</v>
      </c>
      <c r="H895" s="6">
        <v>92</v>
      </c>
      <c r="I895" s="6">
        <v>88.4</v>
      </c>
      <c r="J895" s="6" t="s">
        <v>274</v>
      </c>
      <c r="K895" s="6" t="s">
        <v>218</v>
      </c>
      <c r="M895" s="9">
        <f t="shared" si="13"/>
        <v>0.77399103139013448</v>
      </c>
    </row>
    <row r="896" spans="1:13" x14ac:dyDescent="0.35">
      <c r="A896" s="6" t="s">
        <v>273</v>
      </c>
      <c r="B896" s="6" t="s">
        <v>16</v>
      </c>
      <c r="C896" s="6">
        <v>448</v>
      </c>
      <c r="D896" s="6">
        <v>375</v>
      </c>
      <c r="E896" s="6">
        <v>83.7</v>
      </c>
      <c r="F896" s="6">
        <v>368</v>
      </c>
      <c r="G896" s="6">
        <v>82.1</v>
      </c>
      <c r="H896" s="6">
        <v>92.4</v>
      </c>
      <c r="I896" s="6">
        <v>90.6</v>
      </c>
      <c r="J896" s="6" t="s">
        <v>274</v>
      </c>
      <c r="K896" s="6" t="s">
        <v>218</v>
      </c>
      <c r="M896" s="9">
        <f t="shared" si="13"/>
        <v>0.8370535714285714</v>
      </c>
    </row>
    <row r="897" spans="1:13" x14ac:dyDescent="0.35">
      <c r="A897" s="6" t="s">
        <v>273</v>
      </c>
      <c r="B897" s="6" t="s">
        <v>318</v>
      </c>
      <c r="C897" s="6">
        <v>6114</v>
      </c>
      <c r="D897" s="6">
        <v>3053</v>
      </c>
      <c r="E897" s="6">
        <v>49.9</v>
      </c>
      <c r="F897" s="6">
        <v>2671</v>
      </c>
      <c r="G897" s="6">
        <v>43.7</v>
      </c>
      <c r="H897" s="6">
        <v>70.8</v>
      </c>
      <c r="I897" s="6">
        <v>62.9</v>
      </c>
      <c r="J897" s="6" t="s">
        <v>274</v>
      </c>
      <c r="K897" s="6" t="s">
        <v>218</v>
      </c>
      <c r="M897" s="9">
        <f t="shared" si="13"/>
        <v>0.49934576382073931</v>
      </c>
    </row>
    <row r="898" spans="1:13" x14ac:dyDescent="0.35">
      <c r="A898" s="6" t="s">
        <v>275</v>
      </c>
      <c r="B898" s="6" t="s">
        <v>10</v>
      </c>
      <c r="C898" s="6">
        <v>1010</v>
      </c>
      <c r="D898" s="6">
        <v>390</v>
      </c>
      <c r="E898" s="6">
        <v>38.6</v>
      </c>
      <c r="F898" s="6">
        <v>296</v>
      </c>
      <c r="G898" s="6">
        <v>29.3</v>
      </c>
      <c r="H898" s="6">
        <v>76.3</v>
      </c>
      <c r="I898" s="6">
        <v>64.5</v>
      </c>
      <c r="J898" s="6" t="s">
        <v>276</v>
      </c>
      <c r="K898" s="6" t="s">
        <v>218</v>
      </c>
      <c r="M898" s="9">
        <f t="shared" si="13"/>
        <v>0.38613861386138615</v>
      </c>
    </row>
    <row r="899" spans="1:13" x14ac:dyDescent="0.35">
      <c r="A899" s="6" t="s">
        <v>275</v>
      </c>
      <c r="B899" s="6" t="s">
        <v>317</v>
      </c>
      <c r="C899" s="6">
        <v>6771</v>
      </c>
      <c r="D899" s="6">
        <v>4035</v>
      </c>
      <c r="E899" s="6">
        <v>59.6</v>
      </c>
      <c r="F899" s="6">
        <v>3415</v>
      </c>
      <c r="G899" s="6">
        <v>50.4</v>
      </c>
      <c r="H899" s="6">
        <v>83.2</v>
      </c>
      <c r="I899" s="6">
        <v>74</v>
      </c>
      <c r="J899" s="6" t="s">
        <v>276</v>
      </c>
      <c r="K899" s="6" t="s">
        <v>218</v>
      </c>
      <c r="M899" s="9">
        <f t="shared" ref="M899:M925" si="14">D899/C899</f>
        <v>0.59592379264510409</v>
      </c>
    </row>
    <row r="900" spans="1:13" x14ac:dyDescent="0.35">
      <c r="A900" s="6" t="s">
        <v>275</v>
      </c>
      <c r="B900" s="6" t="s">
        <v>13</v>
      </c>
      <c r="C900" s="6">
        <v>1955</v>
      </c>
      <c r="D900" s="6">
        <v>874</v>
      </c>
      <c r="E900" s="6">
        <v>44.7</v>
      </c>
      <c r="F900" s="6">
        <v>671</v>
      </c>
      <c r="G900" s="6">
        <v>34.299999999999997</v>
      </c>
      <c r="H900" s="6">
        <v>74.900000000000006</v>
      </c>
      <c r="I900" s="6">
        <v>63.3</v>
      </c>
      <c r="J900" s="6" t="s">
        <v>276</v>
      </c>
      <c r="K900" s="6" t="s">
        <v>218</v>
      </c>
      <c r="M900" s="9">
        <f t="shared" si="14"/>
        <v>0.44705882352941179</v>
      </c>
    </row>
    <row r="901" spans="1:13" x14ac:dyDescent="0.35">
      <c r="A901" s="6" t="s">
        <v>275</v>
      </c>
      <c r="B901" s="6" t="s">
        <v>14</v>
      </c>
      <c r="C901" s="6">
        <v>1882</v>
      </c>
      <c r="D901" s="6">
        <v>1208</v>
      </c>
      <c r="E901" s="6">
        <v>64.2</v>
      </c>
      <c r="F901" s="6">
        <v>998</v>
      </c>
      <c r="G901" s="6">
        <v>53</v>
      </c>
      <c r="H901" s="6">
        <v>83.2</v>
      </c>
      <c r="I901" s="6">
        <v>75.599999999999994</v>
      </c>
      <c r="J901" s="6" t="s">
        <v>276</v>
      </c>
      <c r="K901" s="6" t="s">
        <v>218</v>
      </c>
      <c r="M901" s="9">
        <f t="shared" si="14"/>
        <v>0.64187035069075449</v>
      </c>
    </row>
    <row r="902" spans="1:13" x14ac:dyDescent="0.35">
      <c r="A902" s="6" t="s">
        <v>275</v>
      </c>
      <c r="B902" s="6" t="s">
        <v>15</v>
      </c>
      <c r="C902" s="6">
        <v>1283</v>
      </c>
      <c r="D902" s="6">
        <v>1033</v>
      </c>
      <c r="E902" s="6">
        <v>80.5</v>
      </c>
      <c r="F902" s="6">
        <v>930</v>
      </c>
      <c r="G902" s="6">
        <v>72.5</v>
      </c>
      <c r="H902" s="6">
        <v>92</v>
      </c>
      <c r="I902" s="6">
        <v>88.4</v>
      </c>
      <c r="J902" s="6" t="s">
        <v>276</v>
      </c>
      <c r="K902" s="6" t="s">
        <v>218</v>
      </c>
      <c r="M902" s="9">
        <f t="shared" si="14"/>
        <v>0.8051441932969603</v>
      </c>
    </row>
    <row r="903" spans="1:13" x14ac:dyDescent="0.35">
      <c r="A903" s="6" t="s">
        <v>275</v>
      </c>
      <c r="B903" s="6" t="s">
        <v>16</v>
      </c>
      <c r="C903" s="6">
        <v>642</v>
      </c>
      <c r="D903" s="6">
        <v>526</v>
      </c>
      <c r="E903" s="6">
        <v>82</v>
      </c>
      <c r="F903" s="6">
        <v>517</v>
      </c>
      <c r="G903" s="6">
        <v>80.599999999999994</v>
      </c>
      <c r="H903" s="6">
        <v>92.4</v>
      </c>
      <c r="I903" s="6">
        <v>90.6</v>
      </c>
      <c r="J903" s="6" t="s">
        <v>276</v>
      </c>
      <c r="K903" s="6" t="s">
        <v>218</v>
      </c>
      <c r="M903" s="9">
        <f t="shared" si="14"/>
        <v>0.81931464174454827</v>
      </c>
    </row>
    <row r="904" spans="1:13" x14ac:dyDescent="0.35">
      <c r="A904" s="6" t="s">
        <v>275</v>
      </c>
      <c r="B904" s="6" t="s">
        <v>318</v>
      </c>
      <c r="C904" s="6">
        <v>8131</v>
      </c>
      <c r="D904" s="6">
        <v>4035</v>
      </c>
      <c r="E904" s="6">
        <v>49.6</v>
      </c>
      <c r="F904" s="6">
        <v>3415</v>
      </c>
      <c r="G904" s="6">
        <v>42</v>
      </c>
      <c r="H904" s="6">
        <v>70.8</v>
      </c>
      <c r="I904" s="6">
        <v>62.9</v>
      </c>
      <c r="J904" s="6" t="s">
        <v>276</v>
      </c>
      <c r="K904" s="6" t="s">
        <v>218</v>
      </c>
      <c r="M904" s="9">
        <f t="shared" si="14"/>
        <v>0.49624892387160252</v>
      </c>
    </row>
    <row r="905" spans="1:13" x14ac:dyDescent="0.35">
      <c r="A905" s="6" t="s">
        <v>277</v>
      </c>
      <c r="B905" s="6" t="s">
        <v>10</v>
      </c>
      <c r="C905" s="6">
        <v>462</v>
      </c>
      <c r="D905" s="6">
        <v>273</v>
      </c>
      <c r="E905" s="6">
        <v>59.1</v>
      </c>
      <c r="F905" s="6">
        <v>181</v>
      </c>
      <c r="G905" s="6">
        <v>39.200000000000003</v>
      </c>
      <c r="H905" s="6">
        <v>76.3</v>
      </c>
      <c r="I905" s="6">
        <v>64.5</v>
      </c>
      <c r="J905" s="6" t="s">
        <v>278</v>
      </c>
      <c r="K905" s="6" t="s">
        <v>218</v>
      </c>
      <c r="M905" s="9">
        <f t="shared" si="14"/>
        <v>0.59090909090909094</v>
      </c>
    </row>
    <row r="906" spans="1:13" x14ac:dyDescent="0.35">
      <c r="A906" s="6" t="s">
        <v>277</v>
      </c>
      <c r="B906" s="6" t="s">
        <v>317</v>
      </c>
      <c r="C906" s="6">
        <v>3377</v>
      </c>
      <c r="D906" s="6">
        <v>2464</v>
      </c>
      <c r="E906" s="6">
        <v>73</v>
      </c>
      <c r="F906" s="6">
        <v>1996</v>
      </c>
      <c r="G906" s="6">
        <v>59.1</v>
      </c>
      <c r="H906" s="6">
        <v>83.2</v>
      </c>
      <c r="I906" s="6">
        <v>74</v>
      </c>
      <c r="J906" s="6" t="s">
        <v>278</v>
      </c>
      <c r="K906" s="6" t="s">
        <v>218</v>
      </c>
      <c r="M906" s="9">
        <f t="shared" si="14"/>
        <v>0.72964169381107491</v>
      </c>
    </row>
    <row r="907" spans="1:13" x14ac:dyDescent="0.35">
      <c r="A907" s="6" t="s">
        <v>277</v>
      </c>
      <c r="B907" s="6" t="s">
        <v>13</v>
      </c>
      <c r="C907" s="6">
        <v>1170</v>
      </c>
      <c r="D907" s="6">
        <v>697</v>
      </c>
      <c r="E907" s="6">
        <v>59.6</v>
      </c>
      <c r="F907" s="6">
        <v>516</v>
      </c>
      <c r="G907" s="6">
        <v>44.1</v>
      </c>
      <c r="H907" s="6">
        <v>74.900000000000006</v>
      </c>
      <c r="I907" s="6">
        <v>63.3</v>
      </c>
      <c r="J907" s="6" t="s">
        <v>278</v>
      </c>
      <c r="K907" s="6" t="s">
        <v>218</v>
      </c>
      <c r="M907" s="9">
        <f t="shared" si="14"/>
        <v>0.59572649572649572</v>
      </c>
    </row>
    <row r="908" spans="1:13" x14ac:dyDescent="0.35">
      <c r="A908" s="6" t="s">
        <v>277</v>
      </c>
      <c r="B908" s="6" t="s">
        <v>14</v>
      </c>
      <c r="C908" s="6">
        <v>1163</v>
      </c>
      <c r="D908" s="6">
        <v>921</v>
      </c>
      <c r="E908" s="6">
        <v>79.2</v>
      </c>
      <c r="F908" s="6">
        <v>778</v>
      </c>
      <c r="G908" s="6">
        <v>66.900000000000006</v>
      </c>
      <c r="H908" s="6">
        <v>83.2</v>
      </c>
      <c r="I908" s="6">
        <v>75.599999999999994</v>
      </c>
      <c r="J908" s="6" t="s">
        <v>278</v>
      </c>
      <c r="K908" s="6" t="s">
        <v>218</v>
      </c>
      <c r="M908" s="9">
        <f t="shared" si="14"/>
        <v>0.79191745485812559</v>
      </c>
    </row>
    <row r="909" spans="1:13" x14ac:dyDescent="0.35">
      <c r="A909" s="6" t="s">
        <v>277</v>
      </c>
      <c r="B909" s="6" t="s">
        <v>15</v>
      </c>
      <c r="C909" s="6">
        <v>482</v>
      </c>
      <c r="D909" s="6">
        <v>456</v>
      </c>
      <c r="E909" s="6">
        <v>94.7</v>
      </c>
      <c r="F909" s="6">
        <v>416</v>
      </c>
      <c r="G909" s="6">
        <v>86.4</v>
      </c>
      <c r="H909" s="6">
        <v>92</v>
      </c>
      <c r="I909" s="6">
        <v>88.4</v>
      </c>
      <c r="J909" s="6" t="s">
        <v>278</v>
      </c>
      <c r="K909" s="6" t="s">
        <v>218</v>
      </c>
      <c r="M909" s="9">
        <f t="shared" si="14"/>
        <v>0.94605809128630702</v>
      </c>
    </row>
    <row r="910" spans="1:13" x14ac:dyDescent="0.35">
      <c r="A910" s="6" t="s">
        <v>277</v>
      </c>
      <c r="B910" s="6" t="s">
        <v>16</v>
      </c>
      <c r="C910" s="6">
        <v>101</v>
      </c>
      <c r="D910" s="6">
        <v>101</v>
      </c>
      <c r="E910" s="6">
        <v>99.6</v>
      </c>
      <c r="F910" s="6">
        <v>96</v>
      </c>
      <c r="G910" s="6">
        <v>94.7</v>
      </c>
      <c r="H910" s="6">
        <v>92.4</v>
      </c>
      <c r="I910" s="6">
        <v>90.6</v>
      </c>
      <c r="J910" s="6" t="s">
        <v>278</v>
      </c>
      <c r="K910" s="6" t="s">
        <v>218</v>
      </c>
      <c r="M910" s="9">
        <f t="shared" si="14"/>
        <v>1</v>
      </c>
    </row>
    <row r="911" spans="1:13" x14ac:dyDescent="0.35">
      <c r="A911" s="6" t="s">
        <v>277</v>
      </c>
      <c r="B911" s="6" t="s">
        <v>318</v>
      </c>
      <c r="C911" s="6">
        <v>4062</v>
      </c>
      <c r="D911" s="6">
        <v>2464</v>
      </c>
      <c r="E911" s="6">
        <v>60.7</v>
      </c>
      <c r="F911" s="6">
        <v>1996</v>
      </c>
      <c r="G911" s="6">
        <v>49.1</v>
      </c>
      <c r="H911" s="6">
        <v>70.8</v>
      </c>
      <c r="I911" s="6">
        <v>62.9</v>
      </c>
      <c r="J911" s="6" t="s">
        <v>278</v>
      </c>
      <c r="K911" s="6" t="s">
        <v>218</v>
      </c>
      <c r="M911" s="9">
        <f t="shared" si="14"/>
        <v>0.60659773510585924</v>
      </c>
    </row>
    <row r="912" spans="1:13" x14ac:dyDescent="0.35">
      <c r="A912" s="6" t="s">
        <v>279</v>
      </c>
      <c r="B912" s="6" t="s">
        <v>10</v>
      </c>
      <c r="C912" s="6">
        <v>6716</v>
      </c>
      <c r="D912" s="6">
        <v>5285</v>
      </c>
      <c r="E912" s="6">
        <v>78.7</v>
      </c>
      <c r="F912" s="6">
        <v>4363</v>
      </c>
      <c r="G912" s="6">
        <v>65</v>
      </c>
      <c r="H912" s="6">
        <v>76.3</v>
      </c>
      <c r="I912" s="6">
        <v>64.5</v>
      </c>
      <c r="J912" s="6" t="s">
        <v>280</v>
      </c>
      <c r="K912" s="6" t="s">
        <v>218</v>
      </c>
      <c r="M912" s="9">
        <f t="shared" si="14"/>
        <v>0.78692674210839786</v>
      </c>
    </row>
    <row r="913" spans="1:13" x14ac:dyDescent="0.35">
      <c r="A913" s="6" t="s">
        <v>279</v>
      </c>
      <c r="B913" s="6" t="s">
        <v>317</v>
      </c>
      <c r="C913" s="6">
        <v>65400</v>
      </c>
      <c r="D913" s="6">
        <v>49914</v>
      </c>
      <c r="E913" s="6">
        <v>76.3</v>
      </c>
      <c r="F913" s="6">
        <v>42610</v>
      </c>
      <c r="G913" s="6">
        <v>65.2</v>
      </c>
      <c r="H913" s="6">
        <v>83.2</v>
      </c>
      <c r="I913" s="6">
        <v>74</v>
      </c>
      <c r="J913" s="6" t="s">
        <v>280</v>
      </c>
      <c r="K913" s="6" t="s">
        <v>218</v>
      </c>
      <c r="M913" s="9">
        <f t="shared" si="14"/>
        <v>0.76321100917431195</v>
      </c>
    </row>
    <row r="914" spans="1:13" x14ac:dyDescent="0.35">
      <c r="A914" s="6" t="s">
        <v>279</v>
      </c>
      <c r="B914" s="6" t="s">
        <v>13</v>
      </c>
      <c r="C914" s="6">
        <v>28516</v>
      </c>
      <c r="D914" s="6">
        <v>19525</v>
      </c>
      <c r="E914" s="6">
        <v>68.5</v>
      </c>
      <c r="F914" s="6">
        <v>15774</v>
      </c>
      <c r="G914" s="6">
        <v>55.3</v>
      </c>
      <c r="H914" s="6">
        <v>74.900000000000006</v>
      </c>
      <c r="I914" s="6">
        <v>63.3</v>
      </c>
      <c r="J914" s="6" t="s">
        <v>280</v>
      </c>
      <c r="K914" s="6" t="s">
        <v>218</v>
      </c>
      <c r="M914" s="9">
        <f t="shared" si="14"/>
        <v>0.68470332444943194</v>
      </c>
    </row>
    <row r="915" spans="1:13" x14ac:dyDescent="0.35">
      <c r="A915" s="6" t="s">
        <v>279</v>
      </c>
      <c r="B915" s="6" t="s">
        <v>14</v>
      </c>
      <c r="C915" s="6">
        <v>23056</v>
      </c>
      <c r="D915" s="6">
        <v>18853</v>
      </c>
      <c r="E915" s="6">
        <v>81.8</v>
      </c>
      <c r="F915" s="6">
        <v>16741</v>
      </c>
      <c r="G915" s="6">
        <v>72.599999999999994</v>
      </c>
      <c r="H915" s="6">
        <v>83.2</v>
      </c>
      <c r="I915" s="6">
        <v>75.599999999999994</v>
      </c>
      <c r="J915" s="6" t="s">
        <v>280</v>
      </c>
      <c r="K915" s="6" t="s">
        <v>218</v>
      </c>
      <c r="M915" s="9">
        <f t="shared" si="14"/>
        <v>0.81770471894517693</v>
      </c>
    </row>
    <row r="916" spans="1:13" x14ac:dyDescent="0.35">
      <c r="A916" s="6" t="s">
        <v>279</v>
      </c>
      <c r="B916" s="6" t="s">
        <v>15</v>
      </c>
      <c r="C916" s="6">
        <v>6443</v>
      </c>
      <c r="D916" s="6">
        <v>5405</v>
      </c>
      <c r="E916" s="6">
        <v>83.9</v>
      </c>
      <c r="F916" s="6">
        <v>5018</v>
      </c>
      <c r="G916" s="6">
        <v>77.900000000000006</v>
      </c>
      <c r="H916" s="6">
        <v>92</v>
      </c>
      <c r="I916" s="6">
        <v>88.4</v>
      </c>
      <c r="J916" s="6" t="s">
        <v>280</v>
      </c>
      <c r="K916" s="6" t="s">
        <v>218</v>
      </c>
      <c r="M916" s="9">
        <f t="shared" si="14"/>
        <v>0.83889492472450722</v>
      </c>
    </row>
    <row r="917" spans="1:13" x14ac:dyDescent="0.35">
      <c r="A917" s="6" t="s">
        <v>279</v>
      </c>
      <c r="B917" s="6" t="s">
        <v>16</v>
      </c>
      <c r="C917" s="6">
        <v>669</v>
      </c>
      <c r="D917" s="6">
        <v>541</v>
      </c>
      <c r="E917" s="6">
        <v>80.8</v>
      </c>
      <c r="F917" s="6">
        <v>517</v>
      </c>
      <c r="G917" s="6">
        <v>77.2</v>
      </c>
      <c r="H917" s="6">
        <v>92.4</v>
      </c>
      <c r="I917" s="6">
        <v>90.6</v>
      </c>
      <c r="J917" s="6" t="s">
        <v>280</v>
      </c>
      <c r="K917" s="6" t="s">
        <v>218</v>
      </c>
      <c r="M917" s="9">
        <f t="shared" si="14"/>
        <v>0.80866965620328846</v>
      </c>
    </row>
    <row r="918" spans="1:13" x14ac:dyDescent="0.35">
      <c r="A918" s="6" t="s">
        <v>279</v>
      </c>
      <c r="B918" s="6" t="s">
        <v>318</v>
      </c>
      <c r="C918" s="6">
        <v>79416</v>
      </c>
      <c r="D918" s="6">
        <v>49914</v>
      </c>
      <c r="E918" s="6">
        <v>62.9</v>
      </c>
      <c r="F918" s="6">
        <v>42610</v>
      </c>
      <c r="G918" s="6">
        <v>53.7</v>
      </c>
      <c r="H918" s="6">
        <v>70.8</v>
      </c>
      <c r="I918" s="6">
        <v>62.9</v>
      </c>
      <c r="J918" s="6" t="s">
        <v>280</v>
      </c>
      <c r="K918" s="6" t="s">
        <v>218</v>
      </c>
      <c r="M918" s="9">
        <f t="shared" si="14"/>
        <v>0.62851314596554853</v>
      </c>
    </row>
    <row r="919" spans="1:13" x14ac:dyDescent="0.35">
      <c r="A919" s="6" t="s">
        <v>281</v>
      </c>
      <c r="B919" s="6" t="s">
        <v>10</v>
      </c>
      <c r="C919" s="6">
        <v>7222</v>
      </c>
      <c r="D919" s="6">
        <v>4483</v>
      </c>
      <c r="E919" s="6">
        <v>62.1</v>
      </c>
      <c r="F919" s="6">
        <v>3598</v>
      </c>
      <c r="G919" s="6">
        <v>49.8</v>
      </c>
      <c r="H919" s="6">
        <v>76.3</v>
      </c>
      <c r="I919" s="6">
        <v>64.5</v>
      </c>
      <c r="J919" s="6" t="s">
        <v>282</v>
      </c>
      <c r="K919" s="6" t="s">
        <v>218</v>
      </c>
      <c r="M919" s="9">
        <f t="shared" si="14"/>
        <v>0.62074217668235943</v>
      </c>
    </row>
    <row r="920" spans="1:13" x14ac:dyDescent="0.35">
      <c r="A920" s="6" t="s">
        <v>281</v>
      </c>
      <c r="B920" s="6" t="s">
        <v>317</v>
      </c>
      <c r="C920" s="6">
        <v>61599</v>
      </c>
      <c r="D920" s="6">
        <v>41294</v>
      </c>
      <c r="E920" s="6">
        <v>67</v>
      </c>
      <c r="F920" s="6">
        <v>34660</v>
      </c>
      <c r="G920" s="6">
        <v>56.3</v>
      </c>
      <c r="H920" s="6">
        <v>83.2</v>
      </c>
      <c r="I920" s="6">
        <v>74</v>
      </c>
      <c r="J920" s="6" t="s">
        <v>282</v>
      </c>
      <c r="K920" s="6" t="s">
        <v>218</v>
      </c>
      <c r="M920" s="9">
        <f t="shared" si="14"/>
        <v>0.67036802545495866</v>
      </c>
    </row>
    <row r="921" spans="1:13" x14ac:dyDescent="0.35">
      <c r="A921" s="6" t="s">
        <v>281</v>
      </c>
      <c r="B921" s="6" t="s">
        <v>13</v>
      </c>
      <c r="C921" s="6">
        <v>26873</v>
      </c>
      <c r="D921" s="6">
        <v>15355</v>
      </c>
      <c r="E921" s="6">
        <v>57.1</v>
      </c>
      <c r="F921" s="6">
        <v>11845</v>
      </c>
      <c r="G921" s="6">
        <v>44.1</v>
      </c>
      <c r="H921" s="6">
        <v>74.900000000000006</v>
      </c>
      <c r="I921" s="6">
        <v>63.3</v>
      </c>
      <c r="J921" s="6" t="s">
        <v>282</v>
      </c>
      <c r="K921" s="6" t="s">
        <v>218</v>
      </c>
      <c r="M921" s="9">
        <f t="shared" si="14"/>
        <v>0.57139135935697538</v>
      </c>
    </row>
    <row r="922" spans="1:13" x14ac:dyDescent="0.35">
      <c r="A922" s="6" t="s">
        <v>281</v>
      </c>
      <c r="B922" s="6" t="s">
        <v>14</v>
      </c>
      <c r="C922" s="6">
        <v>18317</v>
      </c>
      <c r="D922" s="6">
        <v>13257</v>
      </c>
      <c r="E922" s="6">
        <v>72.400000000000006</v>
      </c>
      <c r="F922" s="6">
        <v>11555</v>
      </c>
      <c r="G922" s="6">
        <v>63.1</v>
      </c>
      <c r="H922" s="6">
        <v>83.2</v>
      </c>
      <c r="I922" s="6">
        <v>75.599999999999994</v>
      </c>
      <c r="J922" s="6" t="s">
        <v>282</v>
      </c>
      <c r="K922" s="6" t="s">
        <v>218</v>
      </c>
      <c r="M922" s="9">
        <f t="shared" si="14"/>
        <v>0.72375388982912048</v>
      </c>
    </row>
    <row r="923" spans="1:13" x14ac:dyDescent="0.35">
      <c r="A923" s="6" t="s">
        <v>281</v>
      </c>
      <c r="B923" s="6" t="s">
        <v>15</v>
      </c>
      <c r="C923" s="6">
        <v>6996</v>
      </c>
      <c r="D923" s="6">
        <v>6044</v>
      </c>
      <c r="E923" s="6">
        <v>86.4</v>
      </c>
      <c r="F923" s="6">
        <v>5669</v>
      </c>
      <c r="G923" s="6">
        <v>81</v>
      </c>
      <c r="H923" s="6">
        <v>92</v>
      </c>
      <c r="I923" s="6">
        <v>88.4</v>
      </c>
      <c r="J923" s="6" t="s">
        <v>282</v>
      </c>
      <c r="K923" s="6" t="s">
        <v>218</v>
      </c>
      <c r="M923" s="9">
        <f t="shared" si="14"/>
        <v>0.86392224128073181</v>
      </c>
    </row>
    <row r="924" spans="1:13" x14ac:dyDescent="0.35">
      <c r="A924" s="6" t="s">
        <v>281</v>
      </c>
      <c r="B924" s="6" t="s">
        <v>16</v>
      </c>
      <c r="C924" s="6">
        <v>2191</v>
      </c>
      <c r="D924" s="6">
        <v>1921</v>
      </c>
      <c r="E924" s="6">
        <v>87.7</v>
      </c>
      <c r="F924" s="6">
        <v>1859</v>
      </c>
      <c r="G924" s="6">
        <v>84.8</v>
      </c>
      <c r="H924" s="6">
        <v>92.4</v>
      </c>
      <c r="I924" s="6">
        <v>90.6</v>
      </c>
      <c r="J924" s="6" t="s">
        <v>282</v>
      </c>
      <c r="K924" s="6" t="s">
        <v>218</v>
      </c>
      <c r="M924" s="9">
        <f t="shared" si="14"/>
        <v>0.87676859881332725</v>
      </c>
    </row>
    <row r="925" spans="1:13" x14ac:dyDescent="0.35">
      <c r="A925" s="6" t="s">
        <v>281</v>
      </c>
      <c r="B925" s="6" t="s">
        <v>318</v>
      </c>
      <c r="C925" s="6">
        <v>74275</v>
      </c>
      <c r="D925" s="6">
        <v>41294</v>
      </c>
      <c r="E925" s="6">
        <v>55.6</v>
      </c>
      <c r="F925" s="6">
        <v>34660</v>
      </c>
      <c r="G925" s="6">
        <v>46.7</v>
      </c>
      <c r="H925" s="6">
        <v>70.8</v>
      </c>
      <c r="I925" s="6">
        <v>62.9</v>
      </c>
      <c r="J925" s="6" t="s">
        <v>282</v>
      </c>
      <c r="K925" s="6" t="s">
        <v>218</v>
      </c>
      <c r="M925" s="9">
        <f t="shared" si="14"/>
        <v>0.55596095590710204</v>
      </c>
    </row>
    <row r="927" spans="1:13" x14ac:dyDescent="0.35">
      <c r="C927" s="1">
        <f>SUBTOTAL(9,C2:C926)</f>
        <v>11943761</v>
      </c>
      <c r="D927" s="1">
        <f>SUBTOTAL(9,D2:D926)</f>
        <v>9202348</v>
      </c>
      <c r="E927" s="1"/>
      <c r="F927" s="1">
        <f>SUBTOTAL(9,F2:F926)</f>
        <v>8259171</v>
      </c>
      <c r="G927" s="6"/>
      <c r="H927" s="6"/>
      <c r="I927" s="6"/>
    </row>
    <row r="928" spans="1:13" x14ac:dyDescent="0.35">
      <c r="C928" s="1">
        <f>SUM(C2:C925)</f>
        <v>11943761</v>
      </c>
      <c r="D928" s="1">
        <f>SUM(D2:D925)</f>
        <v>9202348</v>
      </c>
      <c r="E928" s="1">
        <f>AVERAGE(E2:E925)</f>
        <v>74.526839826839904</v>
      </c>
      <c r="F928" s="1">
        <f>SUM(F2:F925)</f>
        <v>8259171</v>
      </c>
      <c r="G928" s="10">
        <f>AVERAGE(G2:G925)</f>
        <v>66.530952380952357</v>
      </c>
      <c r="H928" s="10">
        <f>AVERAGE(H2:H925)</f>
        <v>81.828571428571465</v>
      </c>
      <c r="I928" s="10">
        <f>AVERAGE(I2:I925)</f>
        <v>74.185714285714468</v>
      </c>
    </row>
  </sheetData>
  <autoFilter ref="A1:I928" xr:uid="{00000000-0009-0000-0000-000000000000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5653-C384-43E3-8809-F39D0631BBA2}">
  <dimension ref="A1:AT1081"/>
  <sheetViews>
    <sheetView tabSelected="1" topLeftCell="D1021" zoomScale="85" zoomScaleNormal="85" workbookViewId="0">
      <selection activeCell="S1059" sqref="S1059:AK1081"/>
    </sheetView>
  </sheetViews>
  <sheetFormatPr defaultRowHeight="14.5" x14ac:dyDescent="0.35"/>
  <cols>
    <col min="2" max="2" width="9.26953125" customWidth="1"/>
    <col min="4" max="4" width="16" customWidth="1"/>
    <col min="6" max="6" width="8.7265625" style="6"/>
    <col min="7" max="7" width="14" customWidth="1"/>
    <col min="8" max="8" width="11.26953125" customWidth="1"/>
    <col min="9" max="9" width="8.7265625" bestFit="1" customWidth="1"/>
    <col min="11" max="11" width="9.81640625" customWidth="1"/>
    <col min="12" max="12" width="9.81640625" bestFit="1" customWidth="1"/>
    <col min="13" max="13" width="16.54296875" customWidth="1"/>
    <col min="14" max="14" width="9.7265625" customWidth="1"/>
    <col min="15" max="15" width="14.08984375" customWidth="1"/>
    <col min="16" max="16" width="14.08984375" style="6" customWidth="1"/>
    <col min="17" max="17" width="11.54296875" customWidth="1"/>
    <col min="22" max="22" width="8.7265625" style="6"/>
    <col min="23" max="23" width="12.36328125" customWidth="1"/>
    <col min="24" max="24" width="10.1796875" customWidth="1"/>
    <col min="25" max="25" width="10.08984375" bestFit="1" customWidth="1"/>
    <col min="26" max="27" width="10.08984375" style="6" customWidth="1"/>
    <col min="28" max="28" width="7.81640625" customWidth="1"/>
    <col min="29" max="29" width="24.54296875" customWidth="1"/>
    <col min="30" max="30" width="10.36328125" customWidth="1"/>
    <col min="31" max="31" width="10.1796875" bestFit="1" customWidth="1"/>
    <col min="32" max="32" width="16.54296875" customWidth="1"/>
    <col min="33" max="33" width="11.08984375" customWidth="1"/>
    <col min="34" max="34" width="14.54296875" customWidth="1"/>
    <col min="35" max="35" width="11.6328125" customWidth="1"/>
    <col min="36" max="36" width="10.08984375" bestFit="1" customWidth="1"/>
    <col min="37" max="37" width="8.81640625" bestFit="1" customWidth="1"/>
    <col min="38" max="38" width="10.08984375" bestFit="1" customWidth="1"/>
    <col min="48" max="48" width="11.1796875" customWidth="1"/>
    <col min="49" max="49" width="11.54296875" customWidth="1"/>
  </cols>
  <sheetData>
    <row r="1" spans="1:37" x14ac:dyDescent="0.35">
      <c r="A1" s="52">
        <v>44343</v>
      </c>
      <c r="B1" s="52"/>
      <c r="C1" s="52"/>
      <c r="D1" s="52"/>
      <c r="E1" s="52"/>
      <c r="F1" s="52"/>
      <c r="G1" s="52"/>
      <c r="H1" s="52"/>
      <c r="J1" s="52">
        <v>44344</v>
      </c>
      <c r="K1" s="52"/>
      <c r="L1" s="52"/>
      <c r="M1" s="52"/>
      <c r="N1" s="52"/>
      <c r="O1" s="52"/>
      <c r="P1" s="52"/>
      <c r="Q1" s="52"/>
      <c r="S1" s="54" t="str">
        <f>"Change " &amp; TEXT(A1,"DDDD MMM DD, YYYY") &amp; " -  " &amp;TEXT(J1,"DDDD MMM DD, YYYY")</f>
        <v>Change Thursday May 27, 2021 -  Friday May 28, 2021</v>
      </c>
      <c r="T1" s="54"/>
      <c r="U1" s="54"/>
      <c r="V1" s="54"/>
      <c r="W1" s="54"/>
      <c r="X1" s="54"/>
      <c r="Y1" s="54"/>
      <c r="Z1" s="54"/>
      <c r="AA1" s="46"/>
      <c r="AC1" s="31">
        <f>A1</f>
        <v>44343</v>
      </c>
    </row>
    <row r="2" spans="1:37" ht="27.5" customHeight="1" x14ac:dyDescent="0.35">
      <c r="A2" s="19" t="s">
        <v>286</v>
      </c>
      <c r="B2" s="19" t="s">
        <v>2</v>
      </c>
      <c r="C2" s="19" t="s">
        <v>283</v>
      </c>
      <c r="D2" s="19" t="s">
        <v>287</v>
      </c>
      <c r="E2" s="19" t="s">
        <v>284</v>
      </c>
      <c r="F2" s="19"/>
      <c r="G2" s="19" t="s">
        <v>288</v>
      </c>
      <c r="H2" s="19" t="s">
        <v>285</v>
      </c>
      <c r="J2" s="19" t="s">
        <v>286</v>
      </c>
      <c r="K2" s="19" t="s">
        <v>2</v>
      </c>
      <c r="L2" s="19" t="s">
        <v>283</v>
      </c>
      <c r="M2" s="19" t="s">
        <v>287</v>
      </c>
      <c r="N2" s="19" t="s">
        <v>284</v>
      </c>
      <c r="O2" s="19" t="s">
        <v>288</v>
      </c>
      <c r="P2" s="19"/>
      <c r="Q2" s="19" t="s">
        <v>285</v>
      </c>
      <c r="S2" s="19" t="s">
        <v>286</v>
      </c>
      <c r="T2" s="19" t="s">
        <v>283</v>
      </c>
      <c r="U2" s="19" t="s">
        <v>284</v>
      </c>
      <c r="V2" s="19"/>
      <c r="W2" s="19" t="s">
        <v>285</v>
      </c>
      <c r="X2" s="19" t="s">
        <v>312</v>
      </c>
      <c r="Y2" s="19" t="s">
        <v>313</v>
      </c>
      <c r="Z2" s="19" t="s">
        <v>314</v>
      </c>
      <c r="AA2" s="47"/>
      <c r="AB2" s="6"/>
      <c r="AC2" s="15" t="s">
        <v>321</v>
      </c>
      <c r="AD2" s="30"/>
      <c r="AE2" s="13" t="str">
        <f t="shared" ref="AE2:AE21" si="0">J2</f>
        <v>Age group</v>
      </c>
      <c r="AF2" s="13" t="str">
        <f t="shared" ref="AF2:AF21" si="1">K2</f>
        <v>Population</v>
      </c>
      <c r="AG2" s="13" t="str">
        <f t="shared" ref="AG2:AG21" si="2">L2</f>
        <v>Dose 1</v>
      </c>
      <c r="AH2" s="13" t="str">
        <f t="shared" ref="AH2:AH21" si="3">N2</f>
        <v>Dose 2</v>
      </c>
      <c r="AI2" s="13" t="s">
        <v>311</v>
      </c>
      <c r="AJ2" s="13" t="str">
        <f t="shared" ref="AJ2:AJ21" si="4">T2</f>
        <v>Dose 1</v>
      </c>
      <c r="AK2" s="13" t="str">
        <f t="shared" ref="AK2:AK21" si="5">U2</f>
        <v>Dose 2</v>
      </c>
    </row>
    <row r="3" spans="1:37" x14ac:dyDescent="0.35">
      <c r="A3" s="20" t="s">
        <v>289</v>
      </c>
      <c r="B3" s="21">
        <v>663783</v>
      </c>
      <c r="C3" s="20">
        <v>0</v>
      </c>
      <c r="D3" s="20">
        <v>0</v>
      </c>
      <c r="E3" s="20">
        <v>0</v>
      </c>
      <c r="F3" s="20"/>
      <c r="G3" s="20">
        <v>0</v>
      </c>
      <c r="H3" s="20">
        <v>0</v>
      </c>
      <c r="J3" s="20" t="s">
        <v>289</v>
      </c>
      <c r="K3" s="21">
        <v>663783</v>
      </c>
      <c r="L3" s="20">
        <v>0</v>
      </c>
      <c r="M3" s="20">
        <v>0</v>
      </c>
      <c r="N3" s="20">
        <v>0</v>
      </c>
      <c r="O3" s="20">
        <v>0</v>
      </c>
      <c r="P3" s="20"/>
      <c r="Q3" s="20">
        <v>0</v>
      </c>
      <c r="S3" s="20" t="str">
        <f t="shared" ref="S3:S23" si="6">A3</f>
        <v>00-11</v>
      </c>
      <c r="T3" s="21">
        <f t="shared" ref="T3:T23" si="7">L3-C3</f>
        <v>0</v>
      </c>
      <c r="U3" s="21">
        <f t="shared" ref="U3:U23" si="8">N3-E3</f>
        <v>0</v>
      </c>
      <c r="V3" s="21"/>
      <c r="W3" s="21">
        <f t="shared" ref="W3:W23" si="9">Q3-H3</f>
        <v>0</v>
      </c>
      <c r="X3" s="24">
        <f t="shared" ref="X3:X23" si="10">T3/T$22</f>
        <v>0</v>
      </c>
      <c r="Y3" s="21">
        <f t="shared" ref="Y3:Y23" si="11">T3/$AB3</f>
        <v>0</v>
      </c>
      <c r="Z3" s="21">
        <f t="shared" ref="Z3:Z23" si="12">U3/$AB3</f>
        <v>0</v>
      </c>
      <c r="AA3" s="48"/>
      <c r="AB3" s="6">
        <f>IF(DATEDIF(A1,J1,"D")&lt;1,1,DATEDIF(A1,J1,"D"))</f>
        <v>1</v>
      </c>
      <c r="AC3" s="17" t="s">
        <v>322</v>
      </c>
      <c r="AD3" s="2">
        <v>0.7</v>
      </c>
      <c r="AE3" s="13" t="str">
        <f t="shared" si="0"/>
        <v>00-11</v>
      </c>
      <c r="AF3" s="11">
        <f t="shared" si="1"/>
        <v>663783</v>
      </c>
      <c r="AG3" s="11">
        <f t="shared" si="2"/>
        <v>0</v>
      </c>
      <c r="AH3" s="11">
        <f t="shared" si="3"/>
        <v>0</v>
      </c>
      <c r="AI3" s="11">
        <f t="shared" ref="AI3:AI21" si="13">AG3-AH3</f>
        <v>0</v>
      </c>
      <c r="AJ3" s="1">
        <f t="shared" si="4"/>
        <v>0</v>
      </c>
      <c r="AK3" s="1">
        <f t="shared" si="5"/>
        <v>0</v>
      </c>
    </row>
    <row r="4" spans="1:37" x14ac:dyDescent="0.35">
      <c r="A4" s="25" t="s">
        <v>310</v>
      </c>
      <c r="B4" s="22">
        <v>166087</v>
      </c>
      <c r="C4" s="26">
        <v>48891</v>
      </c>
      <c r="D4" s="23">
        <v>29.4</v>
      </c>
      <c r="E4" s="34">
        <v>13</v>
      </c>
      <c r="F4" s="34"/>
      <c r="G4" s="23">
        <v>0</v>
      </c>
      <c r="H4" s="22">
        <v>48904</v>
      </c>
      <c r="J4" s="25" t="s">
        <v>310</v>
      </c>
      <c r="K4" s="22">
        <v>166087</v>
      </c>
      <c r="L4" s="26">
        <v>57848</v>
      </c>
      <c r="M4" s="23">
        <v>34.799999999999997</v>
      </c>
      <c r="N4" s="34">
        <v>32</v>
      </c>
      <c r="O4" s="23">
        <v>0</v>
      </c>
      <c r="P4" s="23"/>
      <c r="Q4" s="22">
        <v>57880</v>
      </c>
      <c r="S4" s="25" t="str">
        <f t="shared" si="6"/>
        <v>12-14</v>
      </c>
      <c r="T4" s="26">
        <f t="shared" si="7"/>
        <v>8957</v>
      </c>
      <c r="U4" s="26">
        <f t="shared" si="8"/>
        <v>19</v>
      </c>
      <c r="V4" s="26"/>
      <c r="W4" s="26">
        <f t="shared" si="9"/>
        <v>8976</v>
      </c>
      <c r="X4" s="27">
        <f t="shared" si="10"/>
        <v>9.0877730542506668E-2</v>
      </c>
      <c r="Y4" s="26">
        <f t="shared" si="11"/>
        <v>8957</v>
      </c>
      <c r="Z4" s="26">
        <f t="shared" si="12"/>
        <v>19</v>
      </c>
      <c r="AA4" s="49"/>
      <c r="AB4" s="6">
        <f>AB3</f>
        <v>1</v>
      </c>
      <c r="AC4" s="16">
        <f>C22/B22</f>
        <v>0.57734064294457899</v>
      </c>
      <c r="AD4" s="2">
        <f>AC4/AD3</f>
        <v>0.8247723470636843</v>
      </c>
      <c r="AE4" s="13" t="str">
        <f t="shared" si="0"/>
        <v>12-14</v>
      </c>
      <c r="AF4" s="11">
        <f t="shared" si="1"/>
        <v>166087</v>
      </c>
      <c r="AG4" s="11">
        <f t="shared" si="2"/>
        <v>57848</v>
      </c>
      <c r="AH4" s="11">
        <f t="shared" si="3"/>
        <v>32</v>
      </c>
      <c r="AI4" s="11">
        <f t="shared" si="13"/>
        <v>57816</v>
      </c>
      <c r="AJ4" s="1">
        <f t="shared" si="4"/>
        <v>8957</v>
      </c>
      <c r="AK4" s="1">
        <f t="shared" si="5"/>
        <v>19</v>
      </c>
    </row>
    <row r="5" spans="1:37" x14ac:dyDescent="0.35">
      <c r="A5" s="20" t="s">
        <v>290</v>
      </c>
      <c r="B5" s="21">
        <v>258656</v>
      </c>
      <c r="C5" s="26">
        <v>94259</v>
      </c>
      <c r="D5" s="20">
        <v>36.4</v>
      </c>
      <c r="E5" s="26">
        <v>1316</v>
      </c>
      <c r="F5" s="26"/>
      <c r="G5" s="20">
        <v>0.5</v>
      </c>
      <c r="H5" s="21">
        <v>95575</v>
      </c>
      <c r="J5" s="20" t="s">
        <v>290</v>
      </c>
      <c r="K5" s="21">
        <v>258656</v>
      </c>
      <c r="L5" s="26">
        <v>108073</v>
      </c>
      <c r="M5" s="20">
        <v>41.8</v>
      </c>
      <c r="N5" s="26">
        <v>1538</v>
      </c>
      <c r="O5" s="20">
        <v>0.6</v>
      </c>
      <c r="P5" s="20"/>
      <c r="Q5" s="21">
        <v>109611</v>
      </c>
      <c r="S5" s="20" t="str">
        <f t="shared" si="6"/>
        <v>15-19</v>
      </c>
      <c r="T5" s="26">
        <f t="shared" si="7"/>
        <v>13814</v>
      </c>
      <c r="U5" s="26">
        <f t="shared" si="8"/>
        <v>222</v>
      </c>
      <c r="V5" s="26"/>
      <c r="W5" s="26">
        <f t="shared" si="9"/>
        <v>14036</v>
      </c>
      <c r="X5" s="27">
        <f t="shared" si="10"/>
        <v>0.14015685717474458</v>
      </c>
      <c r="Y5" s="26">
        <f t="shared" si="11"/>
        <v>13814</v>
      </c>
      <c r="Z5" s="26">
        <f t="shared" si="12"/>
        <v>222</v>
      </c>
      <c r="AA5" s="49"/>
      <c r="AB5" s="6">
        <f t="shared" ref="AB5:AB23" si="14">AB4</f>
        <v>1</v>
      </c>
      <c r="AC5" s="18" t="s">
        <v>323</v>
      </c>
      <c r="AD5" s="2">
        <v>0.7</v>
      </c>
      <c r="AE5" s="13" t="str">
        <f t="shared" si="0"/>
        <v>15-19</v>
      </c>
      <c r="AF5" s="11">
        <f t="shared" si="1"/>
        <v>258656</v>
      </c>
      <c r="AG5" s="11">
        <f t="shared" si="2"/>
        <v>108073</v>
      </c>
      <c r="AH5" s="11">
        <f t="shared" si="3"/>
        <v>1538</v>
      </c>
      <c r="AI5" s="11">
        <f t="shared" si="13"/>
        <v>106535</v>
      </c>
      <c r="AJ5" s="1">
        <f t="shared" si="4"/>
        <v>13814</v>
      </c>
      <c r="AK5" s="1">
        <f t="shared" si="5"/>
        <v>222</v>
      </c>
    </row>
    <row r="6" spans="1:37" x14ac:dyDescent="0.35">
      <c r="A6" s="23" t="s">
        <v>291</v>
      </c>
      <c r="B6" s="22">
        <v>276991</v>
      </c>
      <c r="C6" s="22">
        <v>105439</v>
      </c>
      <c r="D6" s="23">
        <v>38.1</v>
      </c>
      <c r="E6" s="22">
        <v>5772</v>
      </c>
      <c r="F6" s="22"/>
      <c r="G6" s="23">
        <v>2.1</v>
      </c>
      <c r="H6" s="22">
        <v>111211</v>
      </c>
      <c r="J6" s="23" t="s">
        <v>291</v>
      </c>
      <c r="K6" s="22">
        <v>276991</v>
      </c>
      <c r="L6" s="22">
        <v>117326</v>
      </c>
      <c r="M6" s="23">
        <v>42.4</v>
      </c>
      <c r="N6" s="22">
        <v>6264</v>
      </c>
      <c r="O6" s="23">
        <v>2.2999999999999998</v>
      </c>
      <c r="P6" s="23"/>
      <c r="Q6" s="22">
        <v>123590</v>
      </c>
      <c r="S6" s="23" t="str">
        <f t="shared" si="6"/>
        <v>20-24</v>
      </c>
      <c r="T6" s="22">
        <f t="shared" si="7"/>
        <v>11887</v>
      </c>
      <c r="U6" s="22">
        <f t="shared" si="8"/>
        <v>492</v>
      </c>
      <c r="V6" s="22"/>
      <c r="W6" s="22">
        <f t="shared" si="9"/>
        <v>12379</v>
      </c>
      <c r="X6" s="28">
        <f t="shared" si="10"/>
        <v>0.12060551333691825</v>
      </c>
      <c r="Y6" s="21">
        <f t="shared" si="11"/>
        <v>11887</v>
      </c>
      <c r="Z6" s="21">
        <f t="shared" si="12"/>
        <v>492</v>
      </c>
      <c r="AA6" s="48"/>
      <c r="AB6" s="6">
        <f t="shared" si="14"/>
        <v>1</v>
      </c>
      <c r="AC6" s="16">
        <f>E22/B22</f>
        <v>9.3111383134656903E-2</v>
      </c>
      <c r="AD6" s="2">
        <f>AC6/AD5</f>
        <v>0.13301626162093844</v>
      </c>
      <c r="AE6" s="13" t="str">
        <f t="shared" si="0"/>
        <v>20-24</v>
      </c>
      <c r="AF6" s="11">
        <f t="shared" si="1"/>
        <v>276991</v>
      </c>
      <c r="AG6" s="11">
        <f t="shared" si="2"/>
        <v>117326</v>
      </c>
      <c r="AH6" s="11">
        <f t="shared" si="3"/>
        <v>6264</v>
      </c>
      <c r="AI6" s="11">
        <f t="shared" si="13"/>
        <v>111062</v>
      </c>
      <c r="AJ6" s="1">
        <f t="shared" si="4"/>
        <v>11887</v>
      </c>
      <c r="AK6" s="1">
        <f t="shared" si="5"/>
        <v>492</v>
      </c>
    </row>
    <row r="7" spans="1:37" x14ac:dyDescent="0.35">
      <c r="A7" s="20" t="s">
        <v>292</v>
      </c>
      <c r="B7" s="21">
        <v>310735</v>
      </c>
      <c r="C7" s="21">
        <v>123809</v>
      </c>
      <c r="D7" s="20">
        <v>39.799999999999997</v>
      </c>
      <c r="E7" s="21">
        <v>10421</v>
      </c>
      <c r="F7" s="21"/>
      <c r="G7" s="20">
        <v>3.4</v>
      </c>
      <c r="H7" s="21">
        <v>134230</v>
      </c>
      <c r="J7" s="20" t="s">
        <v>292</v>
      </c>
      <c r="K7" s="21">
        <v>310735</v>
      </c>
      <c r="L7" s="21">
        <v>135104</v>
      </c>
      <c r="M7" s="20">
        <v>43.5</v>
      </c>
      <c r="N7" s="21">
        <v>11057</v>
      </c>
      <c r="O7" s="20">
        <v>3.6</v>
      </c>
      <c r="P7" s="20"/>
      <c r="Q7" s="21">
        <v>146161</v>
      </c>
      <c r="S7" s="20" t="str">
        <f t="shared" si="6"/>
        <v>25-29</v>
      </c>
      <c r="T7" s="21">
        <f t="shared" si="7"/>
        <v>11295</v>
      </c>
      <c r="U7" s="21">
        <f t="shared" si="8"/>
        <v>636</v>
      </c>
      <c r="V7" s="21"/>
      <c r="W7" s="21">
        <f t="shared" si="9"/>
        <v>11931</v>
      </c>
      <c r="X7" s="24">
        <f t="shared" si="10"/>
        <v>0.11459908077231359</v>
      </c>
      <c r="Y7" s="21">
        <f t="shared" si="11"/>
        <v>11295</v>
      </c>
      <c r="Z7" s="21">
        <f t="shared" si="12"/>
        <v>636</v>
      </c>
      <c r="AA7" s="48"/>
      <c r="AB7" s="6">
        <f t="shared" si="14"/>
        <v>1</v>
      </c>
      <c r="AC7" s="15" t="s">
        <v>320</v>
      </c>
      <c r="AD7" s="6"/>
      <c r="AE7" s="13" t="str">
        <f t="shared" si="0"/>
        <v>25-29</v>
      </c>
      <c r="AF7" s="11">
        <f t="shared" si="1"/>
        <v>310735</v>
      </c>
      <c r="AG7" s="11">
        <f t="shared" si="2"/>
        <v>135104</v>
      </c>
      <c r="AH7" s="11">
        <f t="shared" si="3"/>
        <v>11057</v>
      </c>
      <c r="AI7" s="11">
        <f t="shared" si="13"/>
        <v>124047</v>
      </c>
      <c r="AJ7" s="1">
        <f t="shared" si="4"/>
        <v>11295</v>
      </c>
      <c r="AK7" s="1">
        <f t="shared" si="5"/>
        <v>636</v>
      </c>
    </row>
    <row r="8" spans="1:37" x14ac:dyDescent="0.35">
      <c r="A8" s="23" t="s">
        <v>293</v>
      </c>
      <c r="B8" s="22">
        <v>356322</v>
      </c>
      <c r="C8" s="22">
        <v>163541</v>
      </c>
      <c r="D8" s="23">
        <v>45.9</v>
      </c>
      <c r="E8" s="22">
        <v>13096</v>
      </c>
      <c r="F8" s="22"/>
      <c r="G8" s="23">
        <v>3.7</v>
      </c>
      <c r="H8" s="22">
        <v>176637</v>
      </c>
      <c r="J8" s="23" t="s">
        <v>293</v>
      </c>
      <c r="K8" s="22">
        <v>356322</v>
      </c>
      <c r="L8" s="22">
        <v>174860</v>
      </c>
      <c r="M8" s="23">
        <v>49.1</v>
      </c>
      <c r="N8" s="22">
        <v>14067</v>
      </c>
      <c r="O8" s="23">
        <v>3.9</v>
      </c>
      <c r="P8" s="23"/>
      <c r="Q8" s="22">
        <v>188927</v>
      </c>
      <c r="S8" s="23" t="str">
        <f t="shared" si="6"/>
        <v>30-34</v>
      </c>
      <c r="T8" s="22">
        <f t="shared" si="7"/>
        <v>11319</v>
      </c>
      <c r="U8" s="22">
        <f t="shared" si="8"/>
        <v>971</v>
      </c>
      <c r="V8" s="22"/>
      <c r="W8" s="22">
        <f t="shared" si="9"/>
        <v>12290</v>
      </c>
      <c r="X8" s="28">
        <f t="shared" si="10"/>
        <v>0.11484258479520297</v>
      </c>
      <c r="Y8" s="21">
        <f t="shared" si="11"/>
        <v>11319</v>
      </c>
      <c r="Z8" s="21">
        <f t="shared" si="12"/>
        <v>971</v>
      </c>
      <c r="AA8" s="48"/>
      <c r="AB8" s="6">
        <f t="shared" si="14"/>
        <v>1</v>
      </c>
      <c r="AC8" s="17" t="s">
        <v>322</v>
      </c>
      <c r="AD8" s="2">
        <v>0.7</v>
      </c>
      <c r="AE8" s="13" t="str">
        <f t="shared" si="0"/>
        <v>30-34</v>
      </c>
      <c r="AF8" s="11">
        <f t="shared" si="1"/>
        <v>356322</v>
      </c>
      <c r="AG8" s="11">
        <f t="shared" si="2"/>
        <v>174860</v>
      </c>
      <c r="AH8" s="11">
        <f t="shared" si="3"/>
        <v>14067</v>
      </c>
      <c r="AI8" s="11">
        <f t="shared" si="13"/>
        <v>160793</v>
      </c>
      <c r="AJ8" s="1">
        <f t="shared" si="4"/>
        <v>11319</v>
      </c>
      <c r="AK8" s="1">
        <f t="shared" si="5"/>
        <v>971</v>
      </c>
    </row>
    <row r="9" spans="1:37" x14ac:dyDescent="0.35">
      <c r="A9" s="20" t="s">
        <v>294</v>
      </c>
      <c r="B9" s="21">
        <v>366699</v>
      </c>
      <c r="C9" s="21">
        <v>180681</v>
      </c>
      <c r="D9" s="20">
        <v>49.3</v>
      </c>
      <c r="E9" s="21">
        <v>14755</v>
      </c>
      <c r="F9" s="21"/>
      <c r="G9" s="20">
        <v>4</v>
      </c>
      <c r="H9" s="21">
        <v>195436</v>
      </c>
      <c r="J9" s="20" t="s">
        <v>294</v>
      </c>
      <c r="K9" s="21">
        <v>366699</v>
      </c>
      <c r="L9" s="21">
        <v>192482</v>
      </c>
      <c r="M9" s="20">
        <v>52.5</v>
      </c>
      <c r="N9" s="21">
        <v>15929</v>
      </c>
      <c r="O9" s="20">
        <v>4.3</v>
      </c>
      <c r="P9" s="20"/>
      <c r="Q9" s="21">
        <v>208411</v>
      </c>
      <c r="S9" s="20" t="str">
        <f t="shared" si="6"/>
        <v>35-39</v>
      </c>
      <c r="T9" s="21">
        <f t="shared" si="7"/>
        <v>11801</v>
      </c>
      <c r="U9" s="21">
        <f t="shared" si="8"/>
        <v>1174</v>
      </c>
      <c r="V9" s="21"/>
      <c r="W9" s="21">
        <f t="shared" si="9"/>
        <v>12975</v>
      </c>
      <c r="X9" s="24">
        <f t="shared" si="10"/>
        <v>0.11973295725489798</v>
      </c>
      <c r="Y9" s="21">
        <f t="shared" si="11"/>
        <v>11801</v>
      </c>
      <c r="Z9" s="21">
        <f t="shared" si="12"/>
        <v>1174</v>
      </c>
      <c r="AA9" s="48"/>
      <c r="AB9" s="6">
        <f t="shared" si="14"/>
        <v>1</v>
      </c>
      <c r="AC9" s="16">
        <f>C23/B23</f>
        <v>0.49161943818819798</v>
      </c>
      <c r="AD9" s="2">
        <f>AC9/AD8</f>
        <v>0.70231348312599717</v>
      </c>
      <c r="AE9" s="13" t="str">
        <f t="shared" si="0"/>
        <v>35-39</v>
      </c>
      <c r="AF9" s="11">
        <f t="shared" si="1"/>
        <v>366699</v>
      </c>
      <c r="AG9" s="11">
        <f t="shared" si="2"/>
        <v>192482</v>
      </c>
      <c r="AH9" s="11">
        <f t="shared" si="3"/>
        <v>15929</v>
      </c>
      <c r="AI9" s="11">
        <f t="shared" si="13"/>
        <v>176553</v>
      </c>
      <c r="AJ9" s="1">
        <f t="shared" si="4"/>
        <v>11801</v>
      </c>
      <c r="AK9" s="1">
        <f t="shared" si="5"/>
        <v>1174</v>
      </c>
    </row>
    <row r="10" spans="1:37" x14ac:dyDescent="0.35">
      <c r="A10" s="23" t="s">
        <v>295</v>
      </c>
      <c r="B10" s="22">
        <v>325544</v>
      </c>
      <c r="C10" s="22">
        <v>180312</v>
      </c>
      <c r="D10" s="23">
        <v>55.4</v>
      </c>
      <c r="E10" s="22">
        <v>13884</v>
      </c>
      <c r="F10" s="22"/>
      <c r="G10" s="23">
        <v>4.3</v>
      </c>
      <c r="H10" s="22">
        <v>194196</v>
      </c>
      <c r="J10" s="23" t="s">
        <v>295</v>
      </c>
      <c r="K10" s="22">
        <v>325544</v>
      </c>
      <c r="L10" s="22">
        <v>188540</v>
      </c>
      <c r="M10" s="23">
        <v>57.9</v>
      </c>
      <c r="N10" s="22">
        <v>15017</v>
      </c>
      <c r="O10" s="23">
        <v>4.5999999999999996</v>
      </c>
      <c r="P10" s="23"/>
      <c r="Q10" s="22">
        <v>203557</v>
      </c>
      <c r="S10" s="23" t="str">
        <f t="shared" si="6"/>
        <v>40-44</v>
      </c>
      <c r="T10" s="22">
        <f t="shared" si="7"/>
        <v>8228</v>
      </c>
      <c r="U10" s="22">
        <f t="shared" si="8"/>
        <v>1133</v>
      </c>
      <c r="V10" s="22"/>
      <c r="W10" s="22">
        <f t="shared" si="9"/>
        <v>9361</v>
      </c>
      <c r="X10" s="28">
        <f t="shared" si="10"/>
        <v>8.3481295847241815E-2</v>
      </c>
      <c r="Y10" s="21">
        <f t="shared" si="11"/>
        <v>8228</v>
      </c>
      <c r="Z10" s="21">
        <f t="shared" si="12"/>
        <v>1133</v>
      </c>
      <c r="AA10" s="48"/>
      <c r="AB10" s="6">
        <f t="shared" si="14"/>
        <v>1</v>
      </c>
      <c r="AC10" s="18" t="s">
        <v>323</v>
      </c>
      <c r="AD10" s="2">
        <v>0.7</v>
      </c>
      <c r="AE10" s="13" t="str">
        <f t="shared" si="0"/>
        <v>40-44</v>
      </c>
      <c r="AF10" s="11">
        <f t="shared" si="1"/>
        <v>325544</v>
      </c>
      <c r="AG10" s="11">
        <f t="shared" si="2"/>
        <v>188540</v>
      </c>
      <c r="AH10" s="11">
        <f t="shared" si="3"/>
        <v>15017</v>
      </c>
      <c r="AI10" s="11">
        <f t="shared" si="13"/>
        <v>173523</v>
      </c>
      <c r="AJ10" s="1">
        <f t="shared" si="4"/>
        <v>8228</v>
      </c>
      <c r="AK10" s="1">
        <f t="shared" si="5"/>
        <v>1133</v>
      </c>
    </row>
    <row r="11" spans="1:37" x14ac:dyDescent="0.35">
      <c r="A11" s="20" t="s">
        <v>296</v>
      </c>
      <c r="B11" s="21">
        <v>291312</v>
      </c>
      <c r="C11" s="21">
        <v>173668</v>
      </c>
      <c r="D11" s="20">
        <v>59.6</v>
      </c>
      <c r="E11" s="21">
        <v>13370</v>
      </c>
      <c r="F11" s="21"/>
      <c r="G11" s="20">
        <v>4.5999999999999996</v>
      </c>
      <c r="H11" s="21">
        <v>187038</v>
      </c>
      <c r="J11" s="20" t="s">
        <v>296</v>
      </c>
      <c r="K11" s="21">
        <v>291312</v>
      </c>
      <c r="L11" s="21">
        <v>180429</v>
      </c>
      <c r="M11" s="20">
        <v>61.9</v>
      </c>
      <c r="N11" s="21">
        <v>14500</v>
      </c>
      <c r="O11" s="20">
        <v>5</v>
      </c>
      <c r="P11" s="20"/>
      <c r="Q11" s="21">
        <v>194929</v>
      </c>
      <c r="S11" s="20" t="str">
        <f t="shared" si="6"/>
        <v>45-49</v>
      </c>
      <c r="T11" s="21">
        <f t="shared" si="7"/>
        <v>6761</v>
      </c>
      <c r="U11" s="21">
        <f t="shared" si="8"/>
        <v>1130</v>
      </c>
      <c r="V11" s="21"/>
      <c r="W11" s="21">
        <f t="shared" si="9"/>
        <v>7891</v>
      </c>
      <c r="X11" s="24">
        <f t="shared" si="10"/>
        <v>6.8597112448128564E-2</v>
      </c>
      <c r="Y11" s="21">
        <f t="shared" si="11"/>
        <v>6761</v>
      </c>
      <c r="Z11" s="21">
        <f t="shared" si="12"/>
        <v>1130</v>
      </c>
      <c r="AA11" s="48"/>
      <c r="AB11" s="6">
        <f t="shared" si="14"/>
        <v>1</v>
      </c>
      <c r="AC11" s="16">
        <f>E23/B23</f>
        <v>7.9286581370957149E-2</v>
      </c>
      <c r="AD11" s="2">
        <f>AC11/AD10</f>
        <v>0.11326654481565308</v>
      </c>
      <c r="AE11" s="13" t="str">
        <f t="shared" si="0"/>
        <v>45-49</v>
      </c>
      <c r="AF11" s="11">
        <f t="shared" si="1"/>
        <v>291312</v>
      </c>
      <c r="AG11" s="11">
        <f t="shared" si="2"/>
        <v>180429</v>
      </c>
      <c r="AH11" s="11">
        <f t="shared" si="3"/>
        <v>14500</v>
      </c>
      <c r="AI11" s="11">
        <f t="shared" si="13"/>
        <v>165929</v>
      </c>
      <c r="AJ11" s="1">
        <f t="shared" si="4"/>
        <v>6761</v>
      </c>
      <c r="AK11" s="1">
        <f t="shared" si="5"/>
        <v>1130</v>
      </c>
    </row>
    <row r="12" spans="1:37" x14ac:dyDescent="0.35">
      <c r="A12" s="23" t="s">
        <v>297</v>
      </c>
      <c r="B12" s="22">
        <v>262948</v>
      </c>
      <c r="C12" s="22">
        <v>176346</v>
      </c>
      <c r="D12" s="23">
        <v>67.099999999999994</v>
      </c>
      <c r="E12" s="22">
        <v>12624</v>
      </c>
      <c r="F12" s="22"/>
      <c r="G12" s="23">
        <v>4.8</v>
      </c>
      <c r="H12" s="22">
        <v>188970</v>
      </c>
      <c r="J12" s="23" t="s">
        <v>297</v>
      </c>
      <c r="K12" s="22">
        <v>262948</v>
      </c>
      <c r="L12" s="22">
        <v>181015</v>
      </c>
      <c r="M12" s="23">
        <v>68.8</v>
      </c>
      <c r="N12" s="22">
        <v>13950</v>
      </c>
      <c r="O12" s="23">
        <v>5.3</v>
      </c>
      <c r="P12" s="23"/>
      <c r="Q12" s="22">
        <v>194965</v>
      </c>
      <c r="S12" s="23" t="str">
        <f t="shared" si="6"/>
        <v>50-54</v>
      </c>
      <c r="T12" s="22">
        <f t="shared" si="7"/>
        <v>4669</v>
      </c>
      <c r="U12" s="22">
        <f t="shared" si="8"/>
        <v>1326</v>
      </c>
      <c r="V12" s="22"/>
      <c r="W12" s="22">
        <f t="shared" si="9"/>
        <v>5995</v>
      </c>
      <c r="X12" s="28">
        <f t="shared" si="10"/>
        <v>4.7371678452937778E-2</v>
      </c>
      <c r="Y12" s="21">
        <f t="shared" si="11"/>
        <v>4669</v>
      </c>
      <c r="Z12" s="21">
        <f t="shared" si="12"/>
        <v>1326</v>
      </c>
      <c r="AA12" s="48"/>
      <c r="AB12" s="6">
        <f t="shared" si="14"/>
        <v>1</v>
      </c>
      <c r="AD12" s="7"/>
      <c r="AE12" s="13" t="str">
        <f t="shared" si="0"/>
        <v>50-54</v>
      </c>
      <c r="AF12" s="11">
        <f t="shared" si="1"/>
        <v>262948</v>
      </c>
      <c r="AG12" s="11">
        <f t="shared" si="2"/>
        <v>181015</v>
      </c>
      <c r="AH12" s="11">
        <f t="shared" si="3"/>
        <v>13950</v>
      </c>
      <c r="AI12" s="11">
        <f t="shared" si="13"/>
        <v>167065</v>
      </c>
      <c r="AJ12" s="1">
        <f t="shared" si="4"/>
        <v>4669</v>
      </c>
      <c r="AK12" s="1">
        <f t="shared" si="5"/>
        <v>1326</v>
      </c>
    </row>
    <row r="13" spans="1:37" x14ac:dyDescent="0.35">
      <c r="A13" s="20" t="s">
        <v>298</v>
      </c>
      <c r="B13" s="21">
        <v>285387</v>
      </c>
      <c r="C13" s="21">
        <v>196859</v>
      </c>
      <c r="D13" s="20">
        <v>69</v>
      </c>
      <c r="E13" s="21">
        <v>13362</v>
      </c>
      <c r="F13" s="21"/>
      <c r="G13" s="20">
        <v>4.7</v>
      </c>
      <c r="H13" s="21">
        <v>210221</v>
      </c>
      <c r="J13" s="20" t="s">
        <v>298</v>
      </c>
      <c r="K13" s="21">
        <v>285387</v>
      </c>
      <c r="L13" s="21">
        <v>200790</v>
      </c>
      <c r="M13" s="20">
        <v>70.400000000000006</v>
      </c>
      <c r="N13" s="21">
        <v>14896</v>
      </c>
      <c r="O13" s="20">
        <v>5.2</v>
      </c>
      <c r="P13" s="20"/>
      <c r="Q13" s="21">
        <v>215686</v>
      </c>
      <c r="S13" s="20" t="str">
        <f t="shared" si="6"/>
        <v>55-59</v>
      </c>
      <c r="T13" s="21">
        <f t="shared" si="7"/>
        <v>3931</v>
      </c>
      <c r="U13" s="21">
        <f t="shared" si="8"/>
        <v>1534</v>
      </c>
      <c r="V13" s="21"/>
      <c r="W13" s="21">
        <f t="shared" si="9"/>
        <v>5465</v>
      </c>
      <c r="X13" s="24">
        <f t="shared" si="10"/>
        <v>3.9883929749089393E-2</v>
      </c>
      <c r="Y13" s="21">
        <f t="shared" si="11"/>
        <v>3931</v>
      </c>
      <c r="Z13" s="21">
        <f t="shared" si="12"/>
        <v>1534</v>
      </c>
      <c r="AA13" s="48"/>
      <c r="AB13" s="6">
        <f t="shared" si="14"/>
        <v>1</v>
      </c>
      <c r="AC13" s="31">
        <f>J1</f>
        <v>44344</v>
      </c>
      <c r="AD13" s="7"/>
      <c r="AE13" s="13" t="str">
        <f t="shared" si="0"/>
        <v>55-59</v>
      </c>
      <c r="AF13" s="11">
        <f t="shared" si="1"/>
        <v>285387</v>
      </c>
      <c r="AG13" s="11">
        <f t="shared" si="2"/>
        <v>200790</v>
      </c>
      <c r="AH13" s="11">
        <f t="shared" si="3"/>
        <v>14896</v>
      </c>
      <c r="AI13" s="11">
        <f t="shared" si="13"/>
        <v>185894</v>
      </c>
      <c r="AJ13" s="1">
        <f t="shared" si="4"/>
        <v>3931</v>
      </c>
      <c r="AK13" s="1">
        <f t="shared" si="5"/>
        <v>1534</v>
      </c>
    </row>
    <row r="14" spans="1:37" x14ac:dyDescent="0.35">
      <c r="A14" s="23" t="s">
        <v>299</v>
      </c>
      <c r="B14" s="22">
        <v>271707</v>
      </c>
      <c r="C14" s="22">
        <v>203173</v>
      </c>
      <c r="D14" s="23">
        <v>74.8</v>
      </c>
      <c r="E14" s="22">
        <v>15241</v>
      </c>
      <c r="F14" s="22"/>
      <c r="G14" s="23">
        <v>5.6</v>
      </c>
      <c r="H14" s="22">
        <v>218414</v>
      </c>
      <c r="J14" s="23" t="s">
        <v>299</v>
      </c>
      <c r="K14" s="22">
        <v>271707</v>
      </c>
      <c r="L14" s="22">
        <v>205992</v>
      </c>
      <c r="M14" s="23">
        <v>75.8</v>
      </c>
      <c r="N14" s="22">
        <v>17218</v>
      </c>
      <c r="O14" s="23">
        <v>6.3</v>
      </c>
      <c r="P14" s="23"/>
      <c r="Q14" s="22">
        <v>223210</v>
      </c>
      <c r="S14" s="23" t="str">
        <f t="shared" si="6"/>
        <v>60-64</v>
      </c>
      <c r="T14" s="22">
        <f t="shared" si="7"/>
        <v>2819</v>
      </c>
      <c r="U14" s="22">
        <f t="shared" si="8"/>
        <v>1977</v>
      </c>
      <c r="V14" s="22"/>
      <c r="W14" s="22">
        <f t="shared" si="9"/>
        <v>4796</v>
      </c>
      <c r="X14" s="28">
        <f t="shared" si="10"/>
        <v>2.8601576688548208E-2</v>
      </c>
      <c r="Y14" s="21">
        <f t="shared" si="11"/>
        <v>2819</v>
      </c>
      <c r="Z14" s="21">
        <f t="shared" si="12"/>
        <v>1977</v>
      </c>
      <c r="AA14" s="48"/>
      <c r="AB14" s="6">
        <f t="shared" si="14"/>
        <v>1</v>
      </c>
      <c r="AC14" s="15" t="s">
        <v>321</v>
      </c>
      <c r="AD14" s="7"/>
      <c r="AE14" s="13" t="str">
        <f t="shared" si="0"/>
        <v>60-64</v>
      </c>
      <c r="AF14" s="11">
        <f t="shared" si="1"/>
        <v>271707</v>
      </c>
      <c r="AG14" s="11">
        <f t="shared" si="2"/>
        <v>205992</v>
      </c>
      <c r="AH14" s="11">
        <f t="shared" si="3"/>
        <v>17218</v>
      </c>
      <c r="AI14" s="11">
        <f t="shared" si="13"/>
        <v>188774</v>
      </c>
      <c r="AJ14" s="1">
        <f t="shared" si="4"/>
        <v>2819</v>
      </c>
      <c r="AK14" s="1">
        <f t="shared" si="5"/>
        <v>1977</v>
      </c>
    </row>
    <row r="15" spans="1:37" x14ac:dyDescent="0.35">
      <c r="A15" s="20" t="s">
        <v>300</v>
      </c>
      <c r="B15" s="21">
        <v>217596</v>
      </c>
      <c r="C15" s="21">
        <v>176883</v>
      </c>
      <c r="D15" s="20">
        <v>81.3</v>
      </c>
      <c r="E15" s="21">
        <v>18744</v>
      </c>
      <c r="F15" s="21"/>
      <c r="G15" s="20">
        <v>8.6</v>
      </c>
      <c r="H15" s="21">
        <v>195627</v>
      </c>
      <c r="J15" s="20" t="s">
        <v>300</v>
      </c>
      <c r="K15" s="21">
        <v>217596</v>
      </c>
      <c r="L15" s="21">
        <v>178040</v>
      </c>
      <c r="M15" s="20">
        <v>81.8</v>
      </c>
      <c r="N15" s="21">
        <v>22336</v>
      </c>
      <c r="O15" s="20">
        <v>10.3</v>
      </c>
      <c r="P15" s="20"/>
      <c r="Q15" s="21">
        <v>200376</v>
      </c>
      <c r="S15" s="20" t="str">
        <f t="shared" si="6"/>
        <v>65-69</v>
      </c>
      <c r="T15" s="21">
        <f t="shared" si="7"/>
        <v>1157</v>
      </c>
      <c r="U15" s="21">
        <f t="shared" si="8"/>
        <v>3592</v>
      </c>
      <c r="V15" s="21"/>
      <c r="W15" s="21">
        <f t="shared" si="9"/>
        <v>4749</v>
      </c>
      <c r="X15" s="24">
        <f t="shared" si="10"/>
        <v>1.1738923103458771E-2</v>
      </c>
      <c r="Y15" s="21">
        <f t="shared" si="11"/>
        <v>1157</v>
      </c>
      <c r="Z15" s="21">
        <f t="shared" si="12"/>
        <v>3592</v>
      </c>
      <c r="AA15" s="48"/>
      <c r="AB15" s="6">
        <f t="shared" si="14"/>
        <v>1</v>
      </c>
      <c r="AC15" s="17" t="s">
        <v>322</v>
      </c>
      <c r="AD15" s="2">
        <v>0.7</v>
      </c>
      <c r="AE15" s="13" t="str">
        <f t="shared" si="0"/>
        <v>65-69</v>
      </c>
      <c r="AF15" s="11">
        <f t="shared" si="1"/>
        <v>217596</v>
      </c>
      <c r="AG15" s="11">
        <f t="shared" si="2"/>
        <v>178040</v>
      </c>
      <c r="AH15" s="11">
        <f t="shared" si="3"/>
        <v>22336</v>
      </c>
      <c r="AI15" s="11">
        <f t="shared" si="13"/>
        <v>155704</v>
      </c>
      <c r="AJ15" s="1">
        <f t="shared" si="4"/>
        <v>1157</v>
      </c>
      <c r="AK15" s="1">
        <f t="shared" si="5"/>
        <v>3592</v>
      </c>
    </row>
    <row r="16" spans="1:37" x14ac:dyDescent="0.35">
      <c r="A16" s="23" t="s">
        <v>301</v>
      </c>
      <c r="B16" s="22">
        <v>166506</v>
      </c>
      <c r="C16" s="22">
        <v>137636</v>
      </c>
      <c r="D16" s="23">
        <v>82.7</v>
      </c>
      <c r="E16" s="22">
        <v>29959</v>
      </c>
      <c r="F16" s="22"/>
      <c r="G16" s="23">
        <v>18</v>
      </c>
      <c r="H16" s="22">
        <v>167595</v>
      </c>
      <c r="J16" s="23" t="s">
        <v>301</v>
      </c>
      <c r="K16" s="22">
        <v>166506</v>
      </c>
      <c r="L16" s="22">
        <v>138331</v>
      </c>
      <c r="M16" s="23">
        <v>83.1</v>
      </c>
      <c r="N16" s="22">
        <v>33066</v>
      </c>
      <c r="O16" s="23">
        <v>19.899999999999999</v>
      </c>
      <c r="P16" s="23"/>
      <c r="Q16" s="22">
        <v>171397</v>
      </c>
      <c r="S16" s="23" t="str">
        <f t="shared" si="6"/>
        <v>70-74</v>
      </c>
      <c r="T16" s="22">
        <f t="shared" si="7"/>
        <v>695</v>
      </c>
      <c r="U16" s="22">
        <f t="shared" si="8"/>
        <v>3107</v>
      </c>
      <c r="V16" s="22"/>
      <c r="W16" s="22">
        <f t="shared" si="9"/>
        <v>3802</v>
      </c>
      <c r="X16" s="28">
        <f t="shared" si="10"/>
        <v>7.0514706628382424E-3</v>
      </c>
      <c r="Y16" s="21">
        <f t="shared" si="11"/>
        <v>695</v>
      </c>
      <c r="Z16" s="21">
        <f t="shared" si="12"/>
        <v>3107</v>
      </c>
      <c r="AA16" s="48"/>
      <c r="AB16" s="6">
        <f t="shared" si="14"/>
        <v>1</v>
      </c>
      <c r="AC16" s="16">
        <f>L22/K22</f>
        <v>0.60323100928324136</v>
      </c>
      <c r="AD16" s="2">
        <f>AC16/AD15</f>
        <v>0.86175858469034483</v>
      </c>
      <c r="AE16" s="14" t="str">
        <f t="shared" si="0"/>
        <v>70-74</v>
      </c>
      <c r="AF16" s="11">
        <f t="shared" si="1"/>
        <v>166506</v>
      </c>
      <c r="AG16" s="11">
        <f t="shared" si="2"/>
        <v>138331</v>
      </c>
      <c r="AH16" s="11">
        <f t="shared" si="3"/>
        <v>33066</v>
      </c>
      <c r="AI16" s="12">
        <f t="shared" si="13"/>
        <v>105265</v>
      </c>
      <c r="AJ16" s="1">
        <f t="shared" si="4"/>
        <v>695</v>
      </c>
      <c r="AK16" s="1">
        <f t="shared" si="5"/>
        <v>3107</v>
      </c>
    </row>
    <row r="17" spans="1:40" x14ac:dyDescent="0.35">
      <c r="A17" s="20" t="s">
        <v>302</v>
      </c>
      <c r="B17" s="21">
        <v>107003</v>
      </c>
      <c r="C17" s="21">
        <v>90334</v>
      </c>
      <c r="D17" s="20">
        <v>84.4</v>
      </c>
      <c r="E17" s="21">
        <v>75463</v>
      </c>
      <c r="F17" s="21"/>
      <c r="G17" s="20">
        <v>70.5</v>
      </c>
      <c r="H17" s="21">
        <v>165797</v>
      </c>
      <c r="J17" s="20" t="s">
        <v>302</v>
      </c>
      <c r="K17" s="21">
        <v>107003</v>
      </c>
      <c r="L17" s="21">
        <v>90616</v>
      </c>
      <c r="M17" s="20">
        <v>84.7</v>
      </c>
      <c r="N17" s="21">
        <v>75833</v>
      </c>
      <c r="O17" s="20">
        <v>70.900000000000006</v>
      </c>
      <c r="P17" s="20"/>
      <c r="Q17" s="21">
        <v>166449</v>
      </c>
      <c r="S17" s="20" t="str">
        <f t="shared" si="6"/>
        <v>75-79</v>
      </c>
      <c r="T17" s="21">
        <f t="shared" si="7"/>
        <v>282</v>
      </c>
      <c r="U17" s="21">
        <f t="shared" si="8"/>
        <v>370</v>
      </c>
      <c r="V17" s="21"/>
      <c r="W17" s="21">
        <f t="shared" si="9"/>
        <v>652</v>
      </c>
      <c r="X17" s="24">
        <f t="shared" si="10"/>
        <v>2.8611722689501932E-3</v>
      </c>
      <c r="Y17" s="21">
        <f t="shared" si="11"/>
        <v>282</v>
      </c>
      <c r="Z17" s="21">
        <f t="shared" si="12"/>
        <v>370</v>
      </c>
      <c r="AA17" s="48"/>
      <c r="AB17" s="6">
        <f t="shared" si="14"/>
        <v>1</v>
      </c>
      <c r="AC17" s="18" t="s">
        <v>323</v>
      </c>
      <c r="AD17" s="2">
        <v>0.7</v>
      </c>
      <c r="AE17" s="14" t="str">
        <f t="shared" si="0"/>
        <v>75-79</v>
      </c>
      <c r="AF17" s="11">
        <f t="shared" si="1"/>
        <v>107003</v>
      </c>
      <c r="AG17" s="11">
        <f t="shared" si="2"/>
        <v>90616</v>
      </c>
      <c r="AH17" s="11">
        <f t="shared" si="3"/>
        <v>75833</v>
      </c>
      <c r="AI17" s="12">
        <f t="shared" si="13"/>
        <v>14783</v>
      </c>
      <c r="AJ17" s="1">
        <f t="shared" si="4"/>
        <v>282</v>
      </c>
      <c r="AK17" s="1">
        <f t="shared" si="5"/>
        <v>370</v>
      </c>
    </row>
    <row r="18" spans="1:40" x14ac:dyDescent="0.35">
      <c r="A18" s="23" t="s">
        <v>303</v>
      </c>
      <c r="B18" s="22">
        <v>69877</v>
      </c>
      <c r="C18" s="22">
        <v>60261</v>
      </c>
      <c r="D18" s="23">
        <v>86.2</v>
      </c>
      <c r="E18" s="22">
        <v>51438</v>
      </c>
      <c r="F18" s="22"/>
      <c r="G18" s="23">
        <v>73.599999999999994</v>
      </c>
      <c r="H18" s="22">
        <v>111699</v>
      </c>
      <c r="J18" s="23" t="s">
        <v>303</v>
      </c>
      <c r="K18" s="22">
        <v>69877</v>
      </c>
      <c r="L18" s="22">
        <v>60438</v>
      </c>
      <c r="M18" s="23">
        <v>86.5</v>
      </c>
      <c r="N18" s="22">
        <v>51679</v>
      </c>
      <c r="O18" s="23">
        <v>74</v>
      </c>
      <c r="P18" s="23"/>
      <c r="Q18" s="22">
        <v>112117</v>
      </c>
      <c r="S18" s="23" t="str">
        <f t="shared" si="6"/>
        <v>80-84</v>
      </c>
      <c r="T18" s="22">
        <f t="shared" si="7"/>
        <v>177</v>
      </c>
      <c r="U18" s="22">
        <f t="shared" si="8"/>
        <v>241</v>
      </c>
      <c r="V18" s="22"/>
      <c r="W18" s="22">
        <f t="shared" si="9"/>
        <v>418</v>
      </c>
      <c r="X18" s="28">
        <f t="shared" si="10"/>
        <v>1.7958421688091639E-3</v>
      </c>
      <c r="Y18" s="21">
        <f t="shared" si="11"/>
        <v>177</v>
      </c>
      <c r="Z18" s="21">
        <f t="shared" si="12"/>
        <v>241</v>
      </c>
      <c r="AA18" s="48"/>
      <c r="AB18" s="6">
        <f t="shared" si="14"/>
        <v>1</v>
      </c>
      <c r="AC18" s="16">
        <f>N22/K22</f>
        <v>9.7757994777848412E-2</v>
      </c>
      <c r="AD18" s="2">
        <f>AC18/AD17</f>
        <v>0.13965427825406918</v>
      </c>
      <c r="AE18" s="14" t="str">
        <f t="shared" si="0"/>
        <v>80-84</v>
      </c>
      <c r="AF18" s="11">
        <f t="shared" si="1"/>
        <v>69877</v>
      </c>
      <c r="AG18" s="11">
        <f t="shared" si="2"/>
        <v>60438</v>
      </c>
      <c r="AH18" s="11">
        <f t="shared" si="3"/>
        <v>51679</v>
      </c>
      <c r="AI18" s="12">
        <f t="shared" si="13"/>
        <v>8759</v>
      </c>
      <c r="AJ18" s="1">
        <f t="shared" si="4"/>
        <v>177</v>
      </c>
      <c r="AK18" s="1">
        <f t="shared" si="5"/>
        <v>241</v>
      </c>
    </row>
    <row r="19" spans="1:40" x14ac:dyDescent="0.35">
      <c r="A19" s="20" t="s">
        <v>304</v>
      </c>
      <c r="B19" s="21">
        <v>44852</v>
      </c>
      <c r="C19" s="21">
        <v>38715</v>
      </c>
      <c r="D19" s="20">
        <v>86.3</v>
      </c>
      <c r="E19" s="21">
        <v>33679</v>
      </c>
      <c r="F19" s="21"/>
      <c r="G19" s="20">
        <v>75.099999999999994</v>
      </c>
      <c r="H19" s="21">
        <v>72394</v>
      </c>
      <c r="J19" s="20" t="s">
        <v>304</v>
      </c>
      <c r="K19" s="21">
        <v>44852</v>
      </c>
      <c r="L19" s="21">
        <v>38811</v>
      </c>
      <c r="M19" s="20">
        <v>86.5</v>
      </c>
      <c r="N19" s="21">
        <v>33846</v>
      </c>
      <c r="O19" s="20">
        <v>75.5</v>
      </c>
      <c r="P19" s="20"/>
      <c r="Q19" s="21">
        <v>72657</v>
      </c>
      <c r="S19" s="20" t="str">
        <f t="shared" si="6"/>
        <v>85-89</v>
      </c>
      <c r="T19" s="21">
        <f t="shared" si="7"/>
        <v>96</v>
      </c>
      <c r="U19" s="21">
        <f t="shared" si="8"/>
        <v>167</v>
      </c>
      <c r="V19" s="21"/>
      <c r="W19" s="21">
        <f t="shared" si="9"/>
        <v>263</v>
      </c>
      <c r="X19" s="24">
        <f t="shared" si="10"/>
        <v>9.7401609155751262E-4</v>
      </c>
      <c r="Y19" s="21">
        <f t="shared" si="11"/>
        <v>96</v>
      </c>
      <c r="Z19" s="21">
        <f t="shared" si="12"/>
        <v>167</v>
      </c>
      <c r="AA19" s="48"/>
      <c r="AB19" s="6">
        <f t="shared" si="14"/>
        <v>1</v>
      </c>
      <c r="AC19" s="15" t="s">
        <v>319</v>
      </c>
      <c r="AD19" s="6"/>
      <c r="AE19" s="14" t="str">
        <f t="shared" si="0"/>
        <v>85-89</v>
      </c>
      <c r="AF19" s="11">
        <f t="shared" si="1"/>
        <v>44852</v>
      </c>
      <c r="AG19" s="11">
        <f t="shared" si="2"/>
        <v>38811</v>
      </c>
      <c r="AH19" s="11">
        <f t="shared" si="3"/>
        <v>33846</v>
      </c>
      <c r="AI19" s="12">
        <f t="shared" si="13"/>
        <v>4965</v>
      </c>
      <c r="AJ19" s="1">
        <f t="shared" si="4"/>
        <v>96</v>
      </c>
      <c r="AK19" s="1">
        <f t="shared" si="5"/>
        <v>167</v>
      </c>
    </row>
    <row r="20" spans="1:40" x14ac:dyDescent="0.35">
      <c r="A20" s="23" t="s">
        <v>305</v>
      </c>
      <c r="B20" s="22">
        <v>28637</v>
      </c>
      <c r="C20" s="22">
        <v>24755</v>
      </c>
      <c r="D20" s="23">
        <v>86.4</v>
      </c>
      <c r="E20" s="22">
        <v>22005</v>
      </c>
      <c r="F20" s="22"/>
      <c r="G20" s="23">
        <v>76.8</v>
      </c>
      <c r="H20" s="22">
        <v>46760</v>
      </c>
      <c r="J20" s="23" t="s">
        <v>305</v>
      </c>
      <c r="K20" s="22">
        <v>28637</v>
      </c>
      <c r="L20" s="22">
        <v>24799</v>
      </c>
      <c r="M20" s="23">
        <v>86.6</v>
      </c>
      <c r="N20" s="22">
        <v>22096</v>
      </c>
      <c r="O20" s="23">
        <v>77.099999999999994</v>
      </c>
      <c r="P20" s="23"/>
      <c r="Q20" s="22">
        <v>46895</v>
      </c>
      <c r="S20" s="23" t="str">
        <f t="shared" si="6"/>
        <v>90+</v>
      </c>
      <c r="T20" s="22">
        <f t="shared" si="7"/>
        <v>44</v>
      </c>
      <c r="U20" s="22">
        <f t="shared" si="8"/>
        <v>91</v>
      </c>
      <c r="V20" s="22"/>
      <c r="W20" s="22">
        <f t="shared" si="9"/>
        <v>135</v>
      </c>
      <c r="X20" s="28">
        <f t="shared" si="10"/>
        <v>4.4642404196385997E-4</v>
      </c>
      <c r="Y20" s="21">
        <f t="shared" si="11"/>
        <v>44</v>
      </c>
      <c r="Z20" s="21">
        <f t="shared" si="12"/>
        <v>91</v>
      </c>
      <c r="AA20" s="48"/>
      <c r="AB20" s="6">
        <f t="shared" si="14"/>
        <v>1</v>
      </c>
      <c r="AC20" s="17" t="s">
        <v>322</v>
      </c>
      <c r="AD20" s="2">
        <v>0.7</v>
      </c>
      <c r="AE20" s="14" t="str">
        <f t="shared" si="0"/>
        <v>90+</v>
      </c>
      <c r="AF20" s="11">
        <f t="shared" si="1"/>
        <v>28637</v>
      </c>
      <c r="AG20" s="11">
        <f t="shared" si="2"/>
        <v>24799</v>
      </c>
      <c r="AH20" s="11">
        <f t="shared" si="3"/>
        <v>22096</v>
      </c>
      <c r="AI20" s="12">
        <f t="shared" si="13"/>
        <v>2703</v>
      </c>
      <c r="AJ20" s="1">
        <f t="shared" si="4"/>
        <v>44</v>
      </c>
      <c r="AK20" s="1">
        <f t="shared" si="5"/>
        <v>91</v>
      </c>
    </row>
    <row r="21" spans="1:40" ht="15.5" customHeight="1" x14ac:dyDescent="0.35">
      <c r="A21" s="20" t="s">
        <v>306</v>
      </c>
      <c r="B21" s="20" t="s">
        <v>307</v>
      </c>
      <c r="C21" s="21">
        <v>22293</v>
      </c>
      <c r="D21" s="20" t="s">
        <v>307</v>
      </c>
      <c r="E21" s="21">
        <v>9320</v>
      </c>
      <c r="F21" s="21"/>
      <c r="G21" s="20" t="s">
        <v>307</v>
      </c>
      <c r="H21" s="21">
        <v>31613</v>
      </c>
      <c r="J21" s="20" t="s">
        <v>306</v>
      </c>
      <c r="K21" s="20" t="s">
        <v>307</v>
      </c>
      <c r="L21" s="21">
        <v>22922</v>
      </c>
      <c r="M21" s="20" t="s">
        <v>307</v>
      </c>
      <c r="N21" s="21">
        <v>8827</v>
      </c>
      <c r="O21" s="20" t="s">
        <v>307</v>
      </c>
      <c r="P21" s="20"/>
      <c r="Q21" s="21">
        <v>31749</v>
      </c>
      <c r="S21" s="20" t="str">
        <f t="shared" si="6"/>
        <v>Unknown</v>
      </c>
      <c r="T21" s="20">
        <f t="shared" si="7"/>
        <v>629</v>
      </c>
      <c r="U21" s="20">
        <f t="shared" si="8"/>
        <v>-493</v>
      </c>
      <c r="V21" s="20"/>
      <c r="W21" s="20">
        <f t="shared" si="9"/>
        <v>136</v>
      </c>
      <c r="X21" s="24">
        <f t="shared" si="10"/>
        <v>6.381834599892452E-3</v>
      </c>
      <c r="Y21" s="21">
        <f t="shared" si="11"/>
        <v>629</v>
      </c>
      <c r="Z21" s="21">
        <f t="shared" si="12"/>
        <v>-493</v>
      </c>
      <c r="AA21" s="48"/>
      <c r="AB21" s="6">
        <f t="shared" si="14"/>
        <v>1</v>
      </c>
      <c r="AC21" s="16">
        <f>L23/K23</f>
        <v>0.51366570759508201</v>
      </c>
      <c r="AD21" s="2">
        <f>AC21/AD20</f>
        <v>0.73380815370726005</v>
      </c>
      <c r="AE21" s="13" t="str">
        <f t="shared" si="0"/>
        <v>Unknown</v>
      </c>
      <c r="AF21" s="11" t="str">
        <f t="shared" si="1"/>
        <v>NA</v>
      </c>
      <c r="AG21" s="11">
        <f t="shared" si="2"/>
        <v>22922</v>
      </c>
      <c r="AH21" s="11">
        <f t="shared" si="3"/>
        <v>8827</v>
      </c>
      <c r="AI21" s="11">
        <f t="shared" si="13"/>
        <v>14095</v>
      </c>
      <c r="AJ21" s="1">
        <f t="shared" si="4"/>
        <v>629</v>
      </c>
      <c r="AK21" s="1">
        <f t="shared" si="5"/>
        <v>-493</v>
      </c>
    </row>
    <row r="22" spans="1:40" x14ac:dyDescent="0.35">
      <c r="A22" s="23" t="s">
        <v>308</v>
      </c>
      <c r="B22" s="22">
        <v>3806860</v>
      </c>
      <c r="C22" s="22">
        <v>2197855</v>
      </c>
      <c r="D22" s="23">
        <v>57.7</v>
      </c>
      <c r="E22" s="22">
        <v>354462</v>
      </c>
      <c r="F22" s="22"/>
      <c r="G22" s="23">
        <v>9.3000000000000007</v>
      </c>
      <c r="H22" s="22">
        <v>2552317</v>
      </c>
      <c r="J22" s="23" t="s">
        <v>308</v>
      </c>
      <c r="K22" s="22">
        <v>3806860</v>
      </c>
      <c r="L22" s="22">
        <v>2296416</v>
      </c>
      <c r="M22" s="23">
        <v>60.3</v>
      </c>
      <c r="N22" s="22">
        <v>372151</v>
      </c>
      <c r="O22" s="23">
        <v>9.8000000000000007</v>
      </c>
      <c r="P22" s="23"/>
      <c r="Q22" s="22">
        <v>2668567</v>
      </c>
      <c r="S22" s="23" t="str">
        <f t="shared" si="6"/>
        <v>12+</v>
      </c>
      <c r="T22" s="26">
        <f>L22-C22</f>
        <v>98561</v>
      </c>
      <c r="U22" s="26">
        <f t="shared" si="8"/>
        <v>17689</v>
      </c>
      <c r="V22" s="26"/>
      <c r="W22" s="29">
        <f t="shared" si="9"/>
        <v>116250</v>
      </c>
      <c r="X22" s="28">
        <f t="shared" si="10"/>
        <v>1</v>
      </c>
      <c r="Y22" s="26">
        <f t="shared" si="11"/>
        <v>98561</v>
      </c>
      <c r="Z22" s="26">
        <f t="shared" si="12"/>
        <v>17689</v>
      </c>
      <c r="AA22" s="49"/>
      <c r="AB22" s="6">
        <f t="shared" si="14"/>
        <v>1</v>
      </c>
      <c r="AC22" s="18" t="s">
        <v>323</v>
      </c>
      <c r="AD22" s="2">
        <v>0.7</v>
      </c>
      <c r="AE22" s="6"/>
      <c r="AG22" s="9"/>
      <c r="AH22" s="6"/>
      <c r="AI22" s="6"/>
      <c r="AJ22" s="6"/>
      <c r="AK22" s="6"/>
      <c r="AL22" s="6"/>
      <c r="AM22" s="6"/>
      <c r="AN22" s="6"/>
    </row>
    <row r="23" spans="1:40" x14ac:dyDescent="0.35">
      <c r="A23" s="20" t="s">
        <v>309</v>
      </c>
      <c r="B23" s="21">
        <v>4470643</v>
      </c>
      <c r="C23" s="21">
        <v>2197855</v>
      </c>
      <c r="D23" s="20">
        <v>49.2</v>
      </c>
      <c r="E23" s="21">
        <v>354462</v>
      </c>
      <c r="F23" s="21"/>
      <c r="G23" s="20">
        <v>7.9</v>
      </c>
      <c r="H23" s="21">
        <v>2552317</v>
      </c>
      <c r="J23" s="20" t="s">
        <v>309</v>
      </c>
      <c r="K23" s="21">
        <v>4470643</v>
      </c>
      <c r="L23" s="21">
        <v>2296416</v>
      </c>
      <c r="M23" s="20">
        <v>51.4</v>
      </c>
      <c r="N23" s="21">
        <v>372151</v>
      </c>
      <c r="O23" s="20">
        <v>8.3000000000000007</v>
      </c>
      <c r="P23" s="20"/>
      <c r="Q23" s="21">
        <v>2668567</v>
      </c>
      <c r="S23" s="20" t="str">
        <f t="shared" si="6"/>
        <v>ALL</v>
      </c>
      <c r="T23" s="26">
        <f t="shared" si="7"/>
        <v>98561</v>
      </c>
      <c r="U23" s="26">
        <f t="shared" si="8"/>
        <v>17689</v>
      </c>
      <c r="V23" s="26"/>
      <c r="W23" s="29">
        <f t="shared" si="9"/>
        <v>116250</v>
      </c>
      <c r="X23" s="24">
        <f t="shared" si="10"/>
        <v>1</v>
      </c>
      <c r="Y23" s="26">
        <f t="shared" si="11"/>
        <v>98561</v>
      </c>
      <c r="Z23" s="26">
        <f t="shared" si="12"/>
        <v>17689</v>
      </c>
      <c r="AA23" s="49"/>
      <c r="AB23" s="6">
        <f t="shared" si="14"/>
        <v>1</v>
      </c>
      <c r="AC23" s="16">
        <f>N23/K23</f>
        <v>8.3243282901363402E-2</v>
      </c>
      <c r="AD23" s="2">
        <f>AC23/AD22</f>
        <v>0.1189189755733763</v>
      </c>
      <c r="AE23" s="6"/>
      <c r="AG23" s="2">
        <f>T22/L22</f>
        <v>4.2919488455053438E-2</v>
      </c>
      <c r="AH23" s="2">
        <f>U22/N22</f>
        <v>4.7531781454302154E-2</v>
      </c>
      <c r="AI23" s="2">
        <f>W22/Q22</f>
        <v>4.3562706126546571E-2</v>
      </c>
      <c r="AJ23" s="6"/>
      <c r="AK23" s="6"/>
      <c r="AL23" s="6"/>
      <c r="AM23" s="6"/>
      <c r="AN23" s="6"/>
    </row>
    <row r="24" spans="1:40" x14ac:dyDescent="0.35">
      <c r="A24" s="52">
        <f>J1</f>
        <v>44344</v>
      </c>
      <c r="B24" s="52"/>
      <c r="C24" s="52"/>
      <c r="D24" s="52"/>
      <c r="E24" s="52"/>
      <c r="F24" s="52"/>
      <c r="G24" s="52"/>
      <c r="H24" s="52"/>
      <c r="I24" s="6"/>
      <c r="J24" s="52">
        <v>44345</v>
      </c>
      <c r="K24" s="52"/>
      <c r="L24" s="52"/>
      <c r="M24" s="52"/>
      <c r="N24" s="52"/>
      <c r="O24" s="52"/>
      <c r="P24" s="52"/>
      <c r="Q24" s="52"/>
      <c r="R24" s="6"/>
      <c r="S24" s="54" t="str">
        <f>"Change " &amp; TEXT(A24,"DDDD MMM DD, YYYY") &amp; " -  " &amp;TEXT(J24,"DDDD MMM DD, YYYY")</f>
        <v>Change Friday May 28, 2021 -  Saturday May 29, 2021</v>
      </c>
      <c r="T24" s="54"/>
      <c r="U24" s="54"/>
      <c r="V24" s="54"/>
      <c r="W24" s="54"/>
      <c r="X24" s="54"/>
      <c r="Y24" s="54"/>
      <c r="Z24" s="54"/>
      <c r="AA24" s="46"/>
      <c r="AB24" s="6"/>
      <c r="AC24" s="31">
        <f>A24</f>
        <v>44344</v>
      </c>
      <c r="AD24" s="6"/>
      <c r="AE24" s="6"/>
      <c r="AF24" s="6"/>
      <c r="AG24" s="6"/>
      <c r="AH24" s="6"/>
      <c r="AI24" s="6"/>
      <c r="AJ24" s="6"/>
      <c r="AK24" s="6"/>
    </row>
    <row r="25" spans="1:40" ht="32.5" customHeight="1" x14ac:dyDescent="0.35">
      <c r="A25" s="19" t="str">
        <f>J2</f>
        <v>Age group</v>
      </c>
      <c r="B25" s="19" t="str">
        <f t="shared" ref="B25:B46" si="15">K2</f>
        <v>Population</v>
      </c>
      <c r="C25" s="19" t="str">
        <f t="shared" ref="C25:C46" si="16">L2</f>
        <v>Dose 1</v>
      </c>
      <c r="D25" s="19" t="str">
        <f t="shared" ref="D25:D46" si="17">M2</f>
        <v>% of population with at least 1 dose</v>
      </c>
      <c r="E25" s="19" t="str">
        <f t="shared" ref="E25:E46" si="18">N2</f>
        <v>Dose 2</v>
      </c>
      <c r="F25" s="19"/>
      <c r="G25" s="19" t="str">
        <f t="shared" ref="G25" si="19">O2</f>
        <v>% of population fully vaccinated</v>
      </c>
      <c r="H25" s="19" t="str">
        <f t="shared" ref="H25:H46" si="20">Q2</f>
        <v>Total administered</v>
      </c>
      <c r="I25" s="6"/>
      <c r="J25" s="19" t="s">
        <v>286</v>
      </c>
      <c r="K25" s="19" t="s">
        <v>2</v>
      </c>
      <c r="L25" s="19" t="s">
        <v>283</v>
      </c>
      <c r="M25" s="19" t="s">
        <v>287</v>
      </c>
      <c r="N25" s="19" t="s">
        <v>284</v>
      </c>
      <c r="O25" s="19" t="s">
        <v>288</v>
      </c>
      <c r="P25" s="19"/>
      <c r="Q25" s="19" t="s">
        <v>285</v>
      </c>
      <c r="R25" s="6"/>
      <c r="S25" s="19" t="s">
        <v>286</v>
      </c>
      <c r="T25" s="19" t="s">
        <v>283</v>
      </c>
      <c r="U25" s="19" t="s">
        <v>284</v>
      </c>
      <c r="V25" s="19"/>
      <c r="W25" s="19" t="s">
        <v>285</v>
      </c>
      <c r="X25" s="19" t="s">
        <v>312</v>
      </c>
      <c r="Y25" s="19" t="s">
        <v>313</v>
      </c>
      <c r="Z25" s="19" t="s">
        <v>314</v>
      </c>
      <c r="AA25" s="47"/>
      <c r="AB25" s="6"/>
      <c r="AC25" s="15" t="s">
        <v>321</v>
      </c>
      <c r="AD25" s="30"/>
      <c r="AE25" s="13" t="str">
        <f t="shared" ref="AE25:AE44" si="21">J25</f>
        <v>Age group</v>
      </c>
      <c r="AF25" s="13" t="str">
        <f t="shared" ref="AF25:AF44" si="22">K25</f>
        <v>Population</v>
      </c>
      <c r="AG25" s="13" t="str">
        <f t="shared" ref="AG25:AG44" si="23">L25</f>
        <v>Dose 1</v>
      </c>
      <c r="AH25" s="13" t="str">
        <f t="shared" ref="AH25:AH44" si="24">N25</f>
        <v>Dose 2</v>
      </c>
      <c r="AI25" s="13" t="s">
        <v>311</v>
      </c>
      <c r="AJ25" s="13" t="str">
        <f t="shared" ref="AJ25:AJ44" si="25">T25</f>
        <v>Dose 1</v>
      </c>
      <c r="AK25" s="13" t="str">
        <f t="shared" ref="AK25:AK44" si="26">U25</f>
        <v>Dose 2</v>
      </c>
    </row>
    <row r="26" spans="1:40" x14ac:dyDescent="0.35">
      <c r="A26" s="20" t="str">
        <f>J3</f>
        <v>00-11</v>
      </c>
      <c r="B26" s="21">
        <f t="shared" si="15"/>
        <v>663783</v>
      </c>
      <c r="C26" s="21">
        <f t="shared" si="16"/>
        <v>0</v>
      </c>
      <c r="D26" s="21">
        <f t="shared" si="17"/>
        <v>0</v>
      </c>
      <c r="E26" s="21">
        <f t="shared" si="18"/>
        <v>0</v>
      </c>
      <c r="F26" s="21"/>
      <c r="G26" s="21">
        <f t="shared" ref="G26" si="27">O3</f>
        <v>0</v>
      </c>
      <c r="H26" s="21">
        <f t="shared" si="20"/>
        <v>0</v>
      </c>
      <c r="I26" s="6"/>
      <c r="J26" s="20" t="s">
        <v>289</v>
      </c>
      <c r="K26" s="21">
        <v>663783</v>
      </c>
      <c r="L26" s="20">
        <v>0</v>
      </c>
      <c r="M26" s="20">
        <v>0</v>
      </c>
      <c r="N26" s="20">
        <v>0</v>
      </c>
      <c r="O26" s="20">
        <v>0</v>
      </c>
      <c r="P26" s="20"/>
      <c r="Q26" s="20">
        <v>0</v>
      </c>
      <c r="R26" s="6"/>
      <c r="S26" s="20" t="str">
        <f t="shared" ref="S26:S46" si="28">A26</f>
        <v>00-11</v>
      </c>
      <c r="T26" s="21">
        <f t="shared" ref="T26:T44" si="29">L26-C26</f>
        <v>0</v>
      </c>
      <c r="U26" s="21">
        <f t="shared" ref="U26:U46" si="30">N26-E26</f>
        <v>0</v>
      </c>
      <c r="V26" s="21"/>
      <c r="W26" s="21">
        <f t="shared" ref="W26:W46" si="31">Q26-H26</f>
        <v>0</v>
      </c>
      <c r="X26" s="24">
        <f t="shared" ref="X26:X46" si="32">T26/T$46</f>
        <v>0</v>
      </c>
      <c r="Y26" s="21">
        <f t="shared" ref="Y26:Y46" si="33">T26/$AB26</f>
        <v>0</v>
      </c>
      <c r="Z26" s="21">
        <f t="shared" ref="Z26:Z46" si="34">U26/$AB26</f>
        <v>0</v>
      </c>
      <c r="AA26" s="48"/>
      <c r="AB26" s="6">
        <f>IF(DATEDIF(A24,J24,"D")&lt;1,1,DATEDIF(A24,J24,"D"))</f>
        <v>1</v>
      </c>
      <c r="AC26" s="17" t="s">
        <v>322</v>
      </c>
      <c r="AD26" s="2">
        <v>0.7</v>
      </c>
      <c r="AE26" s="13" t="str">
        <f t="shared" si="21"/>
        <v>00-11</v>
      </c>
      <c r="AF26" s="11">
        <f t="shared" si="22"/>
        <v>663783</v>
      </c>
      <c r="AG26" s="11">
        <f t="shared" si="23"/>
        <v>0</v>
      </c>
      <c r="AH26" s="11">
        <f t="shared" si="24"/>
        <v>0</v>
      </c>
      <c r="AI26" s="11">
        <f t="shared" ref="AI26:AI44" si="35">AG26-AH26</f>
        <v>0</v>
      </c>
      <c r="AJ26" s="1">
        <f t="shared" si="25"/>
        <v>0</v>
      </c>
      <c r="AK26" s="1">
        <f t="shared" si="26"/>
        <v>0</v>
      </c>
    </row>
    <row r="27" spans="1:40" x14ac:dyDescent="0.35">
      <c r="A27" s="20" t="str">
        <f t="shared" ref="A27:A46" si="36">J4</f>
        <v>12-14</v>
      </c>
      <c r="B27" s="21">
        <f t="shared" si="15"/>
        <v>166087</v>
      </c>
      <c r="C27" s="26">
        <f t="shared" si="16"/>
        <v>57848</v>
      </c>
      <c r="D27" s="21">
        <f t="shared" si="17"/>
        <v>34.799999999999997</v>
      </c>
      <c r="E27" s="26">
        <f t="shared" si="18"/>
        <v>32</v>
      </c>
      <c r="F27" s="26"/>
      <c r="G27" s="21">
        <f t="shared" ref="G27" si="37">O4</f>
        <v>0</v>
      </c>
      <c r="H27" s="21">
        <f t="shared" si="20"/>
        <v>57880</v>
      </c>
      <c r="I27" s="6"/>
      <c r="J27" s="32">
        <v>44544</v>
      </c>
      <c r="K27" s="22">
        <v>166087</v>
      </c>
      <c r="L27" s="26">
        <v>62252</v>
      </c>
      <c r="M27" s="23">
        <v>37.5</v>
      </c>
      <c r="N27" s="34">
        <v>53</v>
      </c>
      <c r="O27" s="23">
        <v>0</v>
      </c>
      <c r="P27" s="23"/>
      <c r="Q27" s="22">
        <v>62305</v>
      </c>
      <c r="R27" s="6"/>
      <c r="S27" s="25" t="str">
        <f t="shared" si="28"/>
        <v>12-14</v>
      </c>
      <c r="T27" s="26">
        <f t="shared" si="29"/>
        <v>4404</v>
      </c>
      <c r="U27" s="26">
        <f t="shared" si="30"/>
        <v>21</v>
      </c>
      <c r="V27" s="26"/>
      <c r="W27" s="26">
        <f t="shared" si="31"/>
        <v>4425</v>
      </c>
      <c r="X27" s="27">
        <f t="shared" si="32"/>
        <v>0.10181246532272979</v>
      </c>
      <c r="Y27" s="26">
        <f t="shared" si="33"/>
        <v>4404</v>
      </c>
      <c r="Z27" s="26">
        <f t="shared" si="34"/>
        <v>21</v>
      </c>
      <c r="AA27" s="49"/>
      <c r="AB27" s="6">
        <f>AB26</f>
        <v>1</v>
      </c>
      <c r="AC27" s="16">
        <f>C45/B45</f>
        <v>0.60323100928324136</v>
      </c>
      <c r="AD27" s="2">
        <f>AC27/AD26</f>
        <v>0.86175858469034483</v>
      </c>
      <c r="AE27" s="13">
        <f t="shared" si="21"/>
        <v>44544</v>
      </c>
      <c r="AF27" s="11">
        <f t="shared" si="22"/>
        <v>166087</v>
      </c>
      <c r="AG27" s="11">
        <f t="shared" si="23"/>
        <v>62252</v>
      </c>
      <c r="AH27" s="11">
        <f t="shared" si="24"/>
        <v>53</v>
      </c>
      <c r="AI27" s="11">
        <f t="shared" si="35"/>
        <v>62199</v>
      </c>
      <c r="AJ27" s="1">
        <f t="shared" si="25"/>
        <v>4404</v>
      </c>
      <c r="AK27" s="1">
        <f t="shared" si="26"/>
        <v>21</v>
      </c>
    </row>
    <row r="28" spans="1:40" x14ac:dyDescent="0.35">
      <c r="A28" s="20" t="str">
        <f t="shared" si="36"/>
        <v>15-19</v>
      </c>
      <c r="B28" s="21">
        <f t="shared" si="15"/>
        <v>258656</v>
      </c>
      <c r="C28" s="26">
        <f t="shared" si="16"/>
        <v>108073</v>
      </c>
      <c r="D28" s="21">
        <f t="shared" si="17"/>
        <v>41.8</v>
      </c>
      <c r="E28" s="26">
        <f t="shared" si="18"/>
        <v>1538</v>
      </c>
      <c r="F28" s="26"/>
      <c r="G28" s="21">
        <f t="shared" ref="G28" si="38">O5</f>
        <v>0.6</v>
      </c>
      <c r="H28" s="21">
        <f t="shared" si="20"/>
        <v>109611</v>
      </c>
      <c r="I28" s="6"/>
      <c r="J28" s="20" t="s">
        <v>290</v>
      </c>
      <c r="K28" s="21">
        <v>258656</v>
      </c>
      <c r="L28" s="26">
        <v>114098</v>
      </c>
      <c r="M28" s="20">
        <v>44.1</v>
      </c>
      <c r="N28" s="26">
        <v>1678</v>
      </c>
      <c r="O28" s="20">
        <v>0.6</v>
      </c>
      <c r="P28" s="20"/>
      <c r="Q28" s="21">
        <v>115776</v>
      </c>
      <c r="R28" s="6"/>
      <c r="S28" s="20" t="str">
        <f t="shared" si="28"/>
        <v>15-19</v>
      </c>
      <c r="T28" s="26">
        <f t="shared" si="29"/>
        <v>6025</v>
      </c>
      <c r="U28" s="26">
        <f t="shared" si="30"/>
        <v>140</v>
      </c>
      <c r="V28" s="26"/>
      <c r="W28" s="26">
        <f t="shared" si="31"/>
        <v>6165</v>
      </c>
      <c r="X28" s="27">
        <f t="shared" si="32"/>
        <v>0.13928703532457926</v>
      </c>
      <c r="Y28" s="26">
        <f t="shared" si="33"/>
        <v>6025</v>
      </c>
      <c r="Z28" s="26">
        <f t="shared" si="34"/>
        <v>140</v>
      </c>
      <c r="AA28" s="49"/>
      <c r="AB28" s="6">
        <f t="shared" ref="AB28:AB46" si="39">AB27</f>
        <v>1</v>
      </c>
      <c r="AC28" s="18" t="s">
        <v>323</v>
      </c>
      <c r="AD28" s="2">
        <v>0.7</v>
      </c>
      <c r="AE28" s="13" t="str">
        <f t="shared" si="21"/>
        <v>15-19</v>
      </c>
      <c r="AF28" s="11">
        <f t="shared" si="22"/>
        <v>258656</v>
      </c>
      <c r="AG28" s="11">
        <f t="shared" si="23"/>
        <v>114098</v>
      </c>
      <c r="AH28" s="11">
        <f t="shared" si="24"/>
        <v>1678</v>
      </c>
      <c r="AI28" s="11">
        <f t="shared" si="35"/>
        <v>112420</v>
      </c>
      <c r="AJ28" s="1">
        <f t="shared" si="25"/>
        <v>6025</v>
      </c>
      <c r="AK28" s="1">
        <f t="shared" si="26"/>
        <v>140</v>
      </c>
    </row>
    <row r="29" spans="1:40" x14ac:dyDescent="0.35">
      <c r="A29" s="20" t="str">
        <f t="shared" si="36"/>
        <v>20-24</v>
      </c>
      <c r="B29" s="21">
        <f t="shared" si="15"/>
        <v>276991</v>
      </c>
      <c r="C29" s="21">
        <f t="shared" si="16"/>
        <v>117326</v>
      </c>
      <c r="D29" s="21">
        <f t="shared" si="17"/>
        <v>42.4</v>
      </c>
      <c r="E29" s="21">
        <f t="shared" si="18"/>
        <v>6264</v>
      </c>
      <c r="F29" s="21"/>
      <c r="G29" s="21">
        <f t="shared" ref="G29" si="40">O6</f>
        <v>2.2999999999999998</v>
      </c>
      <c r="H29" s="21">
        <f t="shared" si="20"/>
        <v>123590</v>
      </c>
      <c r="I29" s="6"/>
      <c r="J29" s="23" t="s">
        <v>291</v>
      </c>
      <c r="K29" s="22">
        <v>276991</v>
      </c>
      <c r="L29" s="22">
        <v>122457</v>
      </c>
      <c r="M29" s="23">
        <v>44.2</v>
      </c>
      <c r="N29" s="22">
        <v>6520</v>
      </c>
      <c r="O29" s="23">
        <v>2.4</v>
      </c>
      <c r="P29" s="23"/>
      <c r="Q29" s="22">
        <v>128977</v>
      </c>
      <c r="R29" s="6"/>
      <c r="S29" s="23" t="str">
        <f t="shared" si="28"/>
        <v>20-24</v>
      </c>
      <c r="T29" s="22">
        <f t="shared" si="29"/>
        <v>5131</v>
      </c>
      <c r="U29" s="22">
        <f t="shared" si="30"/>
        <v>256</v>
      </c>
      <c r="V29" s="22"/>
      <c r="W29" s="22">
        <f t="shared" si="31"/>
        <v>5387</v>
      </c>
      <c r="X29" s="28">
        <f t="shared" si="32"/>
        <v>0.11861938228222674</v>
      </c>
      <c r="Y29" s="21">
        <f t="shared" si="33"/>
        <v>5131</v>
      </c>
      <c r="Z29" s="21">
        <f t="shared" si="34"/>
        <v>256</v>
      </c>
      <c r="AA29" s="48"/>
      <c r="AB29" s="6">
        <f t="shared" si="39"/>
        <v>1</v>
      </c>
      <c r="AC29" s="16">
        <f>E45/B45</f>
        <v>9.7757994777848412E-2</v>
      </c>
      <c r="AD29" s="2">
        <f>AC29/AD28</f>
        <v>0.13965427825406918</v>
      </c>
      <c r="AE29" s="13" t="str">
        <f t="shared" si="21"/>
        <v>20-24</v>
      </c>
      <c r="AF29" s="11">
        <f t="shared" si="22"/>
        <v>276991</v>
      </c>
      <c r="AG29" s="11">
        <f t="shared" si="23"/>
        <v>122457</v>
      </c>
      <c r="AH29" s="11">
        <f t="shared" si="24"/>
        <v>6520</v>
      </c>
      <c r="AI29" s="11">
        <f t="shared" si="35"/>
        <v>115937</v>
      </c>
      <c r="AJ29" s="1">
        <f t="shared" si="25"/>
        <v>5131</v>
      </c>
      <c r="AK29" s="1">
        <f t="shared" si="26"/>
        <v>256</v>
      </c>
    </row>
    <row r="30" spans="1:40" x14ac:dyDescent="0.35">
      <c r="A30" s="20" t="str">
        <f t="shared" si="36"/>
        <v>25-29</v>
      </c>
      <c r="B30" s="21">
        <f t="shared" si="15"/>
        <v>310735</v>
      </c>
      <c r="C30" s="21">
        <f t="shared" si="16"/>
        <v>135104</v>
      </c>
      <c r="D30" s="21">
        <f t="shared" si="17"/>
        <v>43.5</v>
      </c>
      <c r="E30" s="21">
        <f t="shared" si="18"/>
        <v>11057</v>
      </c>
      <c r="F30" s="21"/>
      <c r="G30" s="21">
        <f t="shared" ref="G30" si="41">O7</f>
        <v>3.6</v>
      </c>
      <c r="H30" s="21">
        <f t="shared" si="20"/>
        <v>146161</v>
      </c>
      <c r="I30" s="6"/>
      <c r="J30" s="20" t="s">
        <v>292</v>
      </c>
      <c r="K30" s="21">
        <v>310735</v>
      </c>
      <c r="L30" s="21">
        <v>140199</v>
      </c>
      <c r="M30" s="20">
        <v>45.1</v>
      </c>
      <c r="N30" s="21">
        <v>11410</v>
      </c>
      <c r="O30" s="20">
        <v>3.7</v>
      </c>
      <c r="P30" s="20"/>
      <c r="Q30" s="21">
        <v>151609</v>
      </c>
      <c r="R30" s="6"/>
      <c r="S30" s="20" t="str">
        <f t="shared" si="28"/>
        <v>25-29</v>
      </c>
      <c r="T30" s="21">
        <f t="shared" si="29"/>
        <v>5095</v>
      </c>
      <c r="U30" s="21">
        <f t="shared" si="30"/>
        <v>353</v>
      </c>
      <c r="V30" s="21"/>
      <c r="W30" s="21">
        <f t="shared" si="31"/>
        <v>5448</v>
      </c>
      <c r="X30" s="24">
        <f t="shared" si="32"/>
        <v>0.1177871277972998</v>
      </c>
      <c r="Y30" s="21">
        <f t="shared" si="33"/>
        <v>5095</v>
      </c>
      <c r="Z30" s="21">
        <f t="shared" si="34"/>
        <v>353</v>
      </c>
      <c r="AA30" s="48"/>
      <c r="AB30" s="6">
        <f t="shared" si="39"/>
        <v>1</v>
      </c>
      <c r="AC30" s="15" t="s">
        <v>320</v>
      </c>
      <c r="AD30" s="6"/>
      <c r="AE30" s="13" t="str">
        <f t="shared" si="21"/>
        <v>25-29</v>
      </c>
      <c r="AF30" s="11">
        <f t="shared" si="22"/>
        <v>310735</v>
      </c>
      <c r="AG30" s="11">
        <f t="shared" si="23"/>
        <v>140199</v>
      </c>
      <c r="AH30" s="11">
        <f t="shared" si="24"/>
        <v>11410</v>
      </c>
      <c r="AI30" s="11">
        <f t="shared" si="35"/>
        <v>128789</v>
      </c>
      <c r="AJ30" s="1">
        <f t="shared" si="25"/>
        <v>5095</v>
      </c>
      <c r="AK30" s="1">
        <f t="shared" si="26"/>
        <v>353</v>
      </c>
    </row>
    <row r="31" spans="1:40" x14ac:dyDescent="0.35">
      <c r="A31" s="20" t="str">
        <f t="shared" si="36"/>
        <v>30-34</v>
      </c>
      <c r="B31" s="21">
        <f t="shared" si="15"/>
        <v>356322</v>
      </c>
      <c r="C31" s="21">
        <f t="shared" si="16"/>
        <v>174860</v>
      </c>
      <c r="D31" s="21">
        <f t="shared" si="17"/>
        <v>49.1</v>
      </c>
      <c r="E31" s="21">
        <f t="shared" si="18"/>
        <v>14067</v>
      </c>
      <c r="F31" s="21"/>
      <c r="G31" s="21">
        <f t="shared" ref="G31" si="42">O8</f>
        <v>3.9</v>
      </c>
      <c r="H31" s="21">
        <f t="shared" si="20"/>
        <v>188927</v>
      </c>
      <c r="I31" s="6"/>
      <c r="J31" s="23" t="s">
        <v>293</v>
      </c>
      <c r="K31" s="22">
        <v>356322</v>
      </c>
      <c r="L31" s="22">
        <v>179436</v>
      </c>
      <c r="M31" s="23">
        <v>50.4</v>
      </c>
      <c r="N31" s="22">
        <v>14613</v>
      </c>
      <c r="O31" s="23">
        <v>4.0999999999999996</v>
      </c>
      <c r="P31" s="23"/>
      <c r="Q31" s="22">
        <v>194049</v>
      </c>
      <c r="R31" s="6"/>
      <c r="S31" s="23" t="str">
        <f t="shared" si="28"/>
        <v>30-34</v>
      </c>
      <c r="T31" s="22">
        <f t="shared" si="29"/>
        <v>4576</v>
      </c>
      <c r="U31" s="22">
        <f t="shared" si="30"/>
        <v>546</v>
      </c>
      <c r="V31" s="22"/>
      <c r="W31" s="22">
        <f t="shared" si="31"/>
        <v>5122</v>
      </c>
      <c r="X31" s="28">
        <f t="shared" si="32"/>
        <v>0.10578879230626966</v>
      </c>
      <c r="Y31" s="21">
        <f t="shared" si="33"/>
        <v>4576</v>
      </c>
      <c r="Z31" s="21">
        <f t="shared" si="34"/>
        <v>546</v>
      </c>
      <c r="AA31" s="48"/>
      <c r="AB31" s="6">
        <f t="shared" si="39"/>
        <v>1</v>
      </c>
      <c r="AC31" s="17" t="s">
        <v>322</v>
      </c>
      <c r="AD31" s="2">
        <v>0.7</v>
      </c>
      <c r="AE31" s="13" t="str">
        <f t="shared" si="21"/>
        <v>30-34</v>
      </c>
      <c r="AF31" s="11">
        <f t="shared" si="22"/>
        <v>356322</v>
      </c>
      <c r="AG31" s="11">
        <f t="shared" si="23"/>
        <v>179436</v>
      </c>
      <c r="AH31" s="11">
        <f t="shared" si="24"/>
        <v>14613</v>
      </c>
      <c r="AI31" s="11">
        <f t="shared" si="35"/>
        <v>164823</v>
      </c>
      <c r="AJ31" s="1">
        <f t="shared" si="25"/>
        <v>4576</v>
      </c>
      <c r="AK31" s="1">
        <f t="shared" si="26"/>
        <v>546</v>
      </c>
    </row>
    <row r="32" spans="1:40" x14ac:dyDescent="0.35">
      <c r="A32" s="20" t="str">
        <f t="shared" si="36"/>
        <v>35-39</v>
      </c>
      <c r="B32" s="21">
        <f t="shared" si="15"/>
        <v>366699</v>
      </c>
      <c r="C32" s="21">
        <f t="shared" si="16"/>
        <v>192482</v>
      </c>
      <c r="D32" s="21">
        <f t="shared" si="17"/>
        <v>52.5</v>
      </c>
      <c r="E32" s="21">
        <f t="shared" si="18"/>
        <v>15929</v>
      </c>
      <c r="F32" s="21"/>
      <c r="G32" s="21">
        <f t="shared" ref="G32" si="43">O9</f>
        <v>4.3</v>
      </c>
      <c r="H32" s="21">
        <f t="shared" si="20"/>
        <v>208411</v>
      </c>
      <c r="I32" s="6"/>
      <c r="J32" s="20" t="s">
        <v>294</v>
      </c>
      <c r="K32" s="21">
        <v>366699</v>
      </c>
      <c r="L32" s="21">
        <v>197383</v>
      </c>
      <c r="M32" s="20">
        <v>53.8</v>
      </c>
      <c r="N32" s="21">
        <v>16515</v>
      </c>
      <c r="O32" s="20">
        <v>4.5</v>
      </c>
      <c r="P32" s="20"/>
      <c r="Q32" s="21">
        <v>213898</v>
      </c>
      <c r="R32" s="6"/>
      <c r="S32" s="20" t="str">
        <f t="shared" si="28"/>
        <v>35-39</v>
      </c>
      <c r="T32" s="21">
        <f t="shared" si="29"/>
        <v>4901</v>
      </c>
      <c r="U32" s="21">
        <f t="shared" si="30"/>
        <v>586</v>
      </c>
      <c r="V32" s="21"/>
      <c r="W32" s="21">
        <f t="shared" si="31"/>
        <v>5487</v>
      </c>
      <c r="X32" s="24">
        <f t="shared" si="32"/>
        <v>0.11330220085074903</v>
      </c>
      <c r="Y32" s="21">
        <f t="shared" si="33"/>
        <v>4901</v>
      </c>
      <c r="Z32" s="21">
        <f t="shared" si="34"/>
        <v>586</v>
      </c>
      <c r="AA32" s="48"/>
      <c r="AB32" s="6">
        <f t="shared" si="39"/>
        <v>1</v>
      </c>
      <c r="AC32" s="16">
        <f>C46/B46</f>
        <v>0.51366570759508201</v>
      </c>
      <c r="AD32" s="2">
        <f>AC32/AD31</f>
        <v>0.73380815370726005</v>
      </c>
      <c r="AE32" s="13" t="str">
        <f t="shared" si="21"/>
        <v>35-39</v>
      </c>
      <c r="AF32" s="11">
        <f t="shared" si="22"/>
        <v>366699</v>
      </c>
      <c r="AG32" s="11">
        <f t="shared" si="23"/>
        <v>197383</v>
      </c>
      <c r="AH32" s="11">
        <f t="shared" si="24"/>
        <v>16515</v>
      </c>
      <c r="AI32" s="11">
        <f t="shared" si="35"/>
        <v>180868</v>
      </c>
      <c r="AJ32" s="1">
        <f t="shared" si="25"/>
        <v>4901</v>
      </c>
      <c r="AK32" s="1">
        <f t="shared" si="26"/>
        <v>586</v>
      </c>
    </row>
    <row r="33" spans="1:37" x14ac:dyDescent="0.35">
      <c r="A33" s="20" t="str">
        <f t="shared" si="36"/>
        <v>40-44</v>
      </c>
      <c r="B33" s="21">
        <f t="shared" si="15"/>
        <v>325544</v>
      </c>
      <c r="C33" s="21">
        <f t="shared" si="16"/>
        <v>188540</v>
      </c>
      <c r="D33" s="21">
        <f t="shared" si="17"/>
        <v>57.9</v>
      </c>
      <c r="E33" s="21">
        <f t="shared" si="18"/>
        <v>15017</v>
      </c>
      <c r="F33" s="21"/>
      <c r="G33" s="21">
        <f t="shared" ref="G33" si="44">O10</f>
        <v>4.5999999999999996</v>
      </c>
      <c r="H33" s="21">
        <f t="shared" si="20"/>
        <v>203557</v>
      </c>
      <c r="I33" s="6"/>
      <c r="J33" s="23" t="s">
        <v>295</v>
      </c>
      <c r="K33" s="22">
        <v>325544</v>
      </c>
      <c r="L33" s="22">
        <v>192242</v>
      </c>
      <c r="M33" s="23">
        <v>59.1</v>
      </c>
      <c r="N33" s="22">
        <v>15619</v>
      </c>
      <c r="O33" s="23">
        <v>4.8</v>
      </c>
      <c r="P33" s="23"/>
      <c r="Q33" s="22">
        <v>207861</v>
      </c>
      <c r="R33" s="6"/>
      <c r="S33" s="23" t="str">
        <f t="shared" si="28"/>
        <v>40-44</v>
      </c>
      <c r="T33" s="22">
        <f t="shared" si="29"/>
        <v>3702</v>
      </c>
      <c r="U33" s="22">
        <f t="shared" si="30"/>
        <v>602</v>
      </c>
      <c r="V33" s="22"/>
      <c r="W33" s="22">
        <f t="shared" si="31"/>
        <v>4304</v>
      </c>
      <c r="X33" s="28">
        <f t="shared" si="32"/>
        <v>8.5583502866654337E-2</v>
      </c>
      <c r="Y33" s="21">
        <f t="shared" si="33"/>
        <v>3702</v>
      </c>
      <c r="Z33" s="21">
        <f t="shared" si="34"/>
        <v>602</v>
      </c>
      <c r="AA33" s="48"/>
      <c r="AB33" s="6">
        <f t="shared" si="39"/>
        <v>1</v>
      </c>
      <c r="AC33" s="18" t="s">
        <v>323</v>
      </c>
      <c r="AD33" s="2">
        <v>0.7</v>
      </c>
      <c r="AE33" s="13" t="str">
        <f t="shared" si="21"/>
        <v>40-44</v>
      </c>
      <c r="AF33" s="11">
        <f t="shared" si="22"/>
        <v>325544</v>
      </c>
      <c r="AG33" s="11">
        <f t="shared" si="23"/>
        <v>192242</v>
      </c>
      <c r="AH33" s="11">
        <f t="shared" si="24"/>
        <v>15619</v>
      </c>
      <c r="AI33" s="11">
        <f t="shared" si="35"/>
        <v>176623</v>
      </c>
      <c r="AJ33" s="1">
        <f t="shared" si="25"/>
        <v>3702</v>
      </c>
      <c r="AK33" s="1">
        <f t="shared" si="26"/>
        <v>602</v>
      </c>
    </row>
    <row r="34" spans="1:37" x14ac:dyDescent="0.35">
      <c r="A34" s="20" t="str">
        <f t="shared" si="36"/>
        <v>45-49</v>
      </c>
      <c r="B34" s="21">
        <f t="shared" si="15"/>
        <v>291312</v>
      </c>
      <c r="C34" s="21">
        <f t="shared" si="16"/>
        <v>180429</v>
      </c>
      <c r="D34" s="21">
        <f t="shared" si="17"/>
        <v>61.9</v>
      </c>
      <c r="E34" s="21">
        <f t="shared" si="18"/>
        <v>14500</v>
      </c>
      <c r="F34" s="21"/>
      <c r="G34" s="21">
        <f t="shared" ref="G34" si="45">O11</f>
        <v>5</v>
      </c>
      <c r="H34" s="21">
        <f t="shared" si="20"/>
        <v>194929</v>
      </c>
      <c r="I34" s="6"/>
      <c r="J34" s="20" t="s">
        <v>296</v>
      </c>
      <c r="K34" s="21">
        <v>291312</v>
      </c>
      <c r="L34" s="21">
        <v>183422</v>
      </c>
      <c r="M34" s="20">
        <v>63</v>
      </c>
      <c r="N34" s="21">
        <v>15092</v>
      </c>
      <c r="O34" s="20">
        <v>5.2</v>
      </c>
      <c r="P34" s="20"/>
      <c r="Q34" s="21">
        <v>198514</v>
      </c>
      <c r="R34" s="6"/>
      <c r="S34" s="20" t="str">
        <f t="shared" si="28"/>
        <v>45-49</v>
      </c>
      <c r="T34" s="21">
        <f t="shared" si="29"/>
        <v>2993</v>
      </c>
      <c r="U34" s="21">
        <f t="shared" si="30"/>
        <v>592</v>
      </c>
      <c r="V34" s="21"/>
      <c r="W34" s="21">
        <f t="shared" si="31"/>
        <v>3585</v>
      </c>
      <c r="X34" s="24">
        <f t="shared" si="32"/>
        <v>6.919271314962086E-2</v>
      </c>
      <c r="Y34" s="21">
        <f t="shared" si="33"/>
        <v>2993</v>
      </c>
      <c r="Z34" s="21">
        <f t="shared" si="34"/>
        <v>592</v>
      </c>
      <c r="AA34" s="48"/>
      <c r="AB34" s="6">
        <f t="shared" si="39"/>
        <v>1</v>
      </c>
      <c r="AC34" s="16">
        <f>E46/B46</f>
        <v>8.3243282901363402E-2</v>
      </c>
      <c r="AD34" s="2">
        <f>AC34/AD33</f>
        <v>0.1189189755733763</v>
      </c>
      <c r="AE34" s="13" t="str">
        <f t="shared" si="21"/>
        <v>45-49</v>
      </c>
      <c r="AF34" s="11">
        <f t="shared" si="22"/>
        <v>291312</v>
      </c>
      <c r="AG34" s="11">
        <f t="shared" si="23"/>
        <v>183422</v>
      </c>
      <c r="AH34" s="11">
        <f t="shared" si="24"/>
        <v>15092</v>
      </c>
      <c r="AI34" s="11">
        <f t="shared" si="35"/>
        <v>168330</v>
      </c>
      <c r="AJ34" s="1">
        <f t="shared" si="25"/>
        <v>2993</v>
      </c>
      <c r="AK34" s="1">
        <f t="shared" si="26"/>
        <v>592</v>
      </c>
    </row>
    <row r="35" spans="1:37" x14ac:dyDescent="0.35">
      <c r="A35" s="20" t="str">
        <f t="shared" si="36"/>
        <v>50-54</v>
      </c>
      <c r="B35" s="21">
        <f t="shared" si="15"/>
        <v>262948</v>
      </c>
      <c r="C35" s="21">
        <f t="shared" si="16"/>
        <v>181015</v>
      </c>
      <c r="D35" s="21">
        <f t="shared" si="17"/>
        <v>68.8</v>
      </c>
      <c r="E35" s="21">
        <f t="shared" si="18"/>
        <v>13950</v>
      </c>
      <c r="F35" s="21"/>
      <c r="G35" s="21">
        <f t="shared" ref="G35" si="46">O12</f>
        <v>5.3</v>
      </c>
      <c r="H35" s="21">
        <f t="shared" si="20"/>
        <v>194965</v>
      </c>
      <c r="I35" s="6"/>
      <c r="J35" s="23" t="s">
        <v>297</v>
      </c>
      <c r="K35" s="22">
        <v>262948</v>
      </c>
      <c r="L35" s="22">
        <v>183060</v>
      </c>
      <c r="M35" s="23">
        <v>69.599999999999994</v>
      </c>
      <c r="N35" s="22">
        <v>14593</v>
      </c>
      <c r="O35" s="23">
        <v>5.5</v>
      </c>
      <c r="P35" s="23"/>
      <c r="Q35" s="22">
        <v>197653</v>
      </c>
      <c r="R35" s="6"/>
      <c r="S35" s="23" t="str">
        <f t="shared" si="28"/>
        <v>50-54</v>
      </c>
      <c r="T35" s="22">
        <f t="shared" si="29"/>
        <v>2045</v>
      </c>
      <c r="U35" s="22">
        <f t="shared" si="30"/>
        <v>643</v>
      </c>
      <c r="V35" s="22"/>
      <c r="W35" s="22">
        <f t="shared" si="31"/>
        <v>2688</v>
      </c>
      <c r="X35" s="28">
        <f t="shared" si="32"/>
        <v>4.7276678379877937E-2</v>
      </c>
      <c r="Y35" s="21">
        <f t="shared" si="33"/>
        <v>2045</v>
      </c>
      <c r="Z35" s="21">
        <f t="shared" si="34"/>
        <v>643</v>
      </c>
      <c r="AA35" s="48"/>
      <c r="AB35" s="6">
        <f t="shared" si="39"/>
        <v>1</v>
      </c>
      <c r="AC35" s="6"/>
      <c r="AD35" s="7"/>
      <c r="AE35" s="13" t="str">
        <f t="shared" si="21"/>
        <v>50-54</v>
      </c>
      <c r="AF35" s="11">
        <f t="shared" si="22"/>
        <v>262948</v>
      </c>
      <c r="AG35" s="11">
        <f t="shared" si="23"/>
        <v>183060</v>
      </c>
      <c r="AH35" s="11">
        <f t="shared" si="24"/>
        <v>14593</v>
      </c>
      <c r="AI35" s="11">
        <f t="shared" si="35"/>
        <v>168467</v>
      </c>
      <c r="AJ35" s="1">
        <f t="shared" si="25"/>
        <v>2045</v>
      </c>
      <c r="AK35" s="1">
        <f t="shared" si="26"/>
        <v>643</v>
      </c>
    </row>
    <row r="36" spans="1:37" x14ac:dyDescent="0.35">
      <c r="A36" s="20" t="str">
        <f t="shared" si="36"/>
        <v>55-59</v>
      </c>
      <c r="B36" s="21">
        <f t="shared" si="15"/>
        <v>285387</v>
      </c>
      <c r="C36" s="21">
        <f t="shared" si="16"/>
        <v>200790</v>
      </c>
      <c r="D36" s="21">
        <f t="shared" si="17"/>
        <v>70.400000000000006</v>
      </c>
      <c r="E36" s="21">
        <f t="shared" si="18"/>
        <v>14896</v>
      </c>
      <c r="F36" s="21"/>
      <c r="G36" s="21">
        <f t="shared" ref="G36" si="47">O13</f>
        <v>5.2</v>
      </c>
      <c r="H36" s="21">
        <f t="shared" si="20"/>
        <v>215686</v>
      </c>
      <c r="I36" s="6"/>
      <c r="J36" s="20" t="s">
        <v>298</v>
      </c>
      <c r="K36" s="21">
        <v>285387</v>
      </c>
      <c r="L36" s="21">
        <v>202482</v>
      </c>
      <c r="M36" s="20">
        <v>70.900000000000006</v>
      </c>
      <c r="N36" s="21">
        <v>15643</v>
      </c>
      <c r="O36" s="20">
        <v>5.5</v>
      </c>
      <c r="P36" s="20"/>
      <c r="Q36" s="21">
        <v>218125</v>
      </c>
      <c r="R36" s="6"/>
      <c r="S36" s="20" t="str">
        <f t="shared" si="28"/>
        <v>55-59</v>
      </c>
      <c r="T36" s="21">
        <f t="shared" si="29"/>
        <v>1692</v>
      </c>
      <c r="U36" s="21">
        <f t="shared" si="30"/>
        <v>747</v>
      </c>
      <c r="V36" s="21"/>
      <c r="W36" s="21">
        <f t="shared" si="31"/>
        <v>2439</v>
      </c>
      <c r="X36" s="24">
        <f t="shared" si="32"/>
        <v>3.9115960791566491E-2</v>
      </c>
      <c r="Y36" s="21">
        <f t="shared" si="33"/>
        <v>1692</v>
      </c>
      <c r="Z36" s="21">
        <f t="shared" si="34"/>
        <v>747</v>
      </c>
      <c r="AA36" s="48"/>
      <c r="AB36" s="6">
        <f t="shared" si="39"/>
        <v>1</v>
      </c>
      <c r="AC36" s="31">
        <f>J24</f>
        <v>44345</v>
      </c>
      <c r="AD36" s="7"/>
      <c r="AE36" s="13" t="str">
        <f t="shared" si="21"/>
        <v>55-59</v>
      </c>
      <c r="AF36" s="11">
        <f t="shared" si="22"/>
        <v>285387</v>
      </c>
      <c r="AG36" s="11">
        <f t="shared" si="23"/>
        <v>202482</v>
      </c>
      <c r="AH36" s="11">
        <f t="shared" si="24"/>
        <v>15643</v>
      </c>
      <c r="AI36" s="11">
        <f t="shared" si="35"/>
        <v>186839</v>
      </c>
      <c r="AJ36" s="1">
        <f t="shared" si="25"/>
        <v>1692</v>
      </c>
      <c r="AK36" s="1">
        <f t="shared" si="26"/>
        <v>747</v>
      </c>
    </row>
    <row r="37" spans="1:37" x14ac:dyDescent="0.35">
      <c r="A37" s="20" t="str">
        <f t="shared" si="36"/>
        <v>60-64</v>
      </c>
      <c r="B37" s="21">
        <f t="shared" si="15"/>
        <v>271707</v>
      </c>
      <c r="C37" s="21">
        <f t="shared" si="16"/>
        <v>205992</v>
      </c>
      <c r="D37" s="21">
        <f t="shared" si="17"/>
        <v>75.8</v>
      </c>
      <c r="E37" s="21">
        <f t="shared" si="18"/>
        <v>17218</v>
      </c>
      <c r="F37" s="21"/>
      <c r="G37" s="21">
        <f t="shared" ref="G37" si="48">O14</f>
        <v>6.3</v>
      </c>
      <c r="H37" s="21">
        <f t="shared" si="20"/>
        <v>223210</v>
      </c>
      <c r="I37" s="6"/>
      <c r="J37" s="23" t="s">
        <v>299</v>
      </c>
      <c r="K37" s="22">
        <v>271707</v>
      </c>
      <c r="L37" s="22">
        <v>207146</v>
      </c>
      <c r="M37" s="23">
        <v>76.2</v>
      </c>
      <c r="N37" s="22">
        <v>18116</v>
      </c>
      <c r="O37" s="23">
        <v>6.7</v>
      </c>
      <c r="P37" s="23"/>
      <c r="Q37" s="22">
        <v>225262</v>
      </c>
      <c r="R37" s="6"/>
      <c r="S37" s="23" t="str">
        <f t="shared" si="28"/>
        <v>60-64</v>
      </c>
      <c r="T37" s="22">
        <f t="shared" si="29"/>
        <v>1154</v>
      </c>
      <c r="U37" s="22">
        <f t="shared" si="30"/>
        <v>898</v>
      </c>
      <c r="V37" s="22"/>
      <c r="W37" s="22">
        <f t="shared" si="31"/>
        <v>2052</v>
      </c>
      <c r="X37" s="28">
        <f t="shared" si="32"/>
        <v>2.6678379877936007E-2</v>
      </c>
      <c r="Y37" s="21">
        <f t="shared" si="33"/>
        <v>1154</v>
      </c>
      <c r="Z37" s="21">
        <f t="shared" si="34"/>
        <v>898</v>
      </c>
      <c r="AA37" s="48"/>
      <c r="AB37" s="6">
        <f t="shared" si="39"/>
        <v>1</v>
      </c>
      <c r="AC37" s="15" t="s">
        <v>321</v>
      </c>
      <c r="AD37" s="7"/>
      <c r="AE37" s="13" t="str">
        <f t="shared" si="21"/>
        <v>60-64</v>
      </c>
      <c r="AF37" s="11">
        <f t="shared" si="22"/>
        <v>271707</v>
      </c>
      <c r="AG37" s="11">
        <f t="shared" si="23"/>
        <v>207146</v>
      </c>
      <c r="AH37" s="11">
        <f t="shared" si="24"/>
        <v>18116</v>
      </c>
      <c r="AI37" s="11">
        <f t="shared" si="35"/>
        <v>189030</v>
      </c>
      <c r="AJ37" s="1">
        <f t="shared" si="25"/>
        <v>1154</v>
      </c>
      <c r="AK37" s="1">
        <f t="shared" si="26"/>
        <v>898</v>
      </c>
    </row>
    <row r="38" spans="1:37" x14ac:dyDescent="0.35">
      <c r="A38" s="20" t="str">
        <f t="shared" si="36"/>
        <v>65-69</v>
      </c>
      <c r="B38" s="21">
        <f t="shared" si="15"/>
        <v>217596</v>
      </c>
      <c r="C38" s="21">
        <f t="shared" si="16"/>
        <v>178040</v>
      </c>
      <c r="D38" s="21">
        <f t="shared" si="17"/>
        <v>81.8</v>
      </c>
      <c r="E38" s="21">
        <f t="shared" si="18"/>
        <v>22336</v>
      </c>
      <c r="F38" s="21"/>
      <c r="G38" s="21">
        <f t="shared" ref="G38" si="49">O15</f>
        <v>10.3</v>
      </c>
      <c r="H38" s="21">
        <f t="shared" si="20"/>
        <v>200376</v>
      </c>
      <c r="I38" s="6"/>
      <c r="J38" s="20" t="s">
        <v>300</v>
      </c>
      <c r="K38" s="21">
        <v>217596</v>
      </c>
      <c r="L38" s="21">
        <v>178528</v>
      </c>
      <c r="M38" s="20">
        <v>82</v>
      </c>
      <c r="N38" s="21">
        <v>24120</v>
      </c>
      <c r="O38" s="20">
        <v>11.1</v>
      </c>
      <c r="P38" s="20"/>
      <c r="Q38" s="21">
        <v>202648</v>
      </c>
      <c r="R38" s="6"/>
      <c r="S38" s="20" t="str">
        <f t="shared" si="28"/>
        <v>65-69</v>
      </c>
      <c r="T38" s="21">
        <f t="shared" si="29"/>
        <v>488</v>
      </c>
      <c r="U38" s="21">
        <f t="shared" si="30"/>
        <v>1784</v>
      </c>
      <c r="V38" s="21"/>
      <c r="W38" s="21">
        <f t="shared" si="31"/>
        <v>2272</v>
      </c>
      <c r="X38" s="24">
        <f t="shared" si="32"/>
        <v>1.1281671906787498E-2</v>
      </c>
      <c r="Y38" s="21">
        <f t="shared" si="33"/>
        <v>488</v>
      </c>
      <c r="Z38" s="21">
        <f t="shared" si="34"/>
        <v>1784</v>
      </c>
      <c r="AA38" s="48"/>
      <c r="AB38" s="6">
        <f t="shared" si="39"/>
        <v>1</v>
      </c>
      <c r="AC38" s="17" t="s">
        <v>322</v>
      </c>
      <c r="AD38" s="2">
        <v>0.7</v>
      </c>
      <c r="AE38" s="13" t="str">
        <f t="shared" si="21"/>
        <v>65-69</v>
      </c>
      <c r="AF38" s="11">
        <f t="shared" si="22"/>
        <v>217596</v>
      </c>
      <c r="AG38" s="11">
        <f t="shared" si="23"/>
        <v>178528</v>
      </c>
      <c r="AH38" s="11">
        <f t="shared" si="24"/>
        <v>24120</v>
      </c>
      <c r="AI38" s="11">
        <f t="shared" si="35"/>
        <v>154408</v>
      </c>
      <c r="AJ38" s="1">
        <f t="shared" si="25"/>
        <v>488</v>
      </c>
      <c r="AK38" s="1">
        <f t="shared" si="26"/>
        <v>1784</v>
      </c>
    </row>
    <row r="39" spans="1:37" x14ac:dyDescent="0.35">
      <c r="A39" s="20" t="str">
        <f t="shared" si="36"/>
        <v>70-74</v>
      </c>
      <c r="B39" s="21">
        <f t="shared" si="15"/>
        <v>166506</v>
      </c>
      <c r="C39" s="21">
        <f t="shared" si="16"/>
        <v>138331</v>
      </c>
      <c r="D39" s="21">
        <f t="shared" si="17"/>
        <v>83.1</v>
      </c>
      <c r="E39" s="21">
        <f t="shared" si="18"/>
        <v>33066</v>
      </c>
      <c r="F39" s="21"/>
      <c r="G39" s="21">
        <f t="shared" ref="G39" si="50">O16</f>
        <v>19.899999999999999</v>
      </c>
      <c r="H39" s="21">
        <f t="shared" si="20"/>
        <v>171397</v>
      </c>
      <c r="I39" s="6"/>
      <c r="J39" s="23" t="s">
        <v>301</v>
      </c>
      <c r="K39" s="22">
        <v>166506</v>
      </c>
      <c r="L39" s="22">
        <v>138620</v>
      </c>
      <c r="M39" s="23">
        <v>83.3</v>
      </c>
      <c r="N39" s="22">
        <v>34590</v>
      </c>
      <c r="O39" s="23">
        <v>20.8</v>
      </c>
      <c r="P39" s="23"/>
      <c r="Q39" s="22">
        <v>173210</v>
      </c>
      <c r="R39" s="6"/>
      <c r="S39" s="23" t="str">
        <f t="shared" si="28"/>
        <v>70-74</v>
      </c>
      <c r="T39" s="22">
        <f t="shared" si="29"/>
        <v>289</v>
      </c>
      <c r="U39" s="22">
        <f t="shared" si="30"/>
        <v>1524</v>
      </c>
      <c r="V39" s="22"/>
      <c r="W39" s="22">
        <f t="shared" si="31"/>
        <v>1813</v>
      </c>
      <c r="X39" s="28">
        <f t="shared" si="32"/>
        <v>6.6811540595524323E-3</v>
      </c>
      <c r="Y39" s="21">
        <f t="shared" si="33"/>
        <v>289</v>
      </c>
      <c r="Z39" s="21">
        <f t="shared" si="34"/>
        <v>1524</v>
      </c>
      <c r="AA39" s="48"/>
      <c r="AB39" s="6">
        <f t="shared" si="39"/>
        <v>1</v>
      </c>
      <c r="AC39" s="16">
        <f>L45/K45</f>
        <v>0.61459365461298809</v>
      </c>
      <c r="AD39" s="2">
        <f>AC39/AD38</f>
        <v>0.87799093516141158</v>
      </c>
      <c r="AE39" s="14" t="str">
        <f t="shared" si="21"/>
        <v>70-74</v>
      </c>
      <c r="AF39" s="11">
        <f t="shared" si="22"/>
        <v>166506</v>
      </c>
      <c r="AG39" s="11">
        <f t="shared" si="23"/>
        <v>138620</v>
      </c>
      <c r="AH39" s="11">
        <f t="shared" si="24"/>
        <v>34590</v>
      </c>
      <c r="AI39" s="12">
        <f t="shared" si="35"/>
        <v>104030</v>
      </c>
      <c r="AJ39" s="1">
        <f t="shared" si="25"/>
        <v>289</v>
      </c>
      <c r="AK39" s="1">
        <f t="shared" si="26"/>
        <v>1524</v>
      </c>
    </row>
    <row r="40" spans="1:37" x14ac:dyDescent="0.35">
      <c r="A40" s="20" t="str">
        <f t="shared" si="36"/>
        <v>75-79</v>
      </c>
      <c r="B40" s="21">
        <f t="shared" si="15"/>
        <v>107003</v>
      </c>
      <c r="C40" s="21">
        <f t="shared" si="16"/>
        <v>90616</v>
      </c>
      <c r="D40" s="21">
        <f t="shared" si="17"/>
        <v>84.7</v>
      </c>
      <c r="E40" s="21">
        <f t="shared" si="18"/>
        <v>75833</v>
      </c>
      <c r="F40" s="21"/>
      <c r="G40" s="21">
        <f t="shared" ref="G40" si="51">O17</f>
        <v>70.900000000000006</v>
      </c>
      <c r="H40" s="21">
        <f t="shared" si="20"/>
        <v>166449</v>
      </c>
      <c r="I40" s="6"/>
      <c r="J40" s="20" t="s">
        <v>302</v>
      </c>
      <c r="K40" s="21">
        <v>107003</v>
      </c>
      <c r="L40" s="21">
        <v>90728</v>
      </c>
      <c r="M40" s="20">
        <v>84.8</v>
      </c>
      <c r="N40" s="21">
        <v>76002</v>
      </c>
      <c r="O40" s="20">
        <v>71</v>
      </c>
      <c r="P40" s="20"/>
      <c r="Q40" s="21">
        <v>166730</v>
      </c>
      <c r="R40" s="6"/>
      <c r="S40" s="20" t="str">
        <f t="shared" si="28"/>
        <v>75-79</v>
      </c>
      <c r="T40" s="21">
        <f t="shared" si="29"/>
        <v>112</v>
      </c>
      <c r="U40" s="21">
        <f t="shared" si="30"/>
        <v>169</v>
      </c>
      <c r="V40" s="21"/>
      <c r="W40" s="21">
        <f t="shared" si="31"/>
        <v>281</v>
      </c>
      <c r="X40" s="24">
        <f t="shared" si="32"/>
        <v>2.5892361753282783E-3</v>
      </c>
      <c r="Y40" s="21">
        <f t="shared" si="33"/>
        <v>112</v>
      </c>
      <c r="Z40" s="21">
        <f t="shared" si="34"/>
        <v>169</v>
      </c>
      <c r="AA40" s="48"/>
      <c r="AB40" s="6">
        <f t="shared" si="39"/>
        <v>1</v>
      </c>
      <c r="AC40" s="18" t="s">
        <v>323</v>
      </c>
      <c r="AD40" s="2">
        <v>0.7</v>
      </c>
      <c r="AE40" s="14" t="str">
        <f t="shared" si="21"/>
        <v>75-79</v>
      </c>
      <c r="AF40" s="11">
        <f t="shared" si="22"/>
        <v>107003</v>
      </c>
      <c r="AG40" s="11">
        <f t="shared" si="23"/>
        <v>90728</v>
      </c>
      <c r="AH40" s="11">
        <f t="shared" si="24"/>
        <v>76002</v>
      </c>
      <c r="AI40" s="12">
        <f t="shared" si="35"/>
        <v>14726</v>
      </c>
      <c r="AJ40" s="1">
        <f t="shared" si="25"/>
        <v>112</v>
      </c>
      <c r="AK40" s="1">
        <f t="shared" si="26"/>
        <v>169</v>
      </c>
    </row>
    <row r="41" spans="1:37" x14ac:dyDescent="0.35">
      <c r="A41" s="20" t="str">
        <f t="shared" si="36"/>
        <v>80-84</v>
      </c>
      <c r="B41" s="21">
        <f t="shared" si="15"/>
        <v>69877</v>
      </c>
      <c r="C41" s="21">
        <f t="shared" si="16"/>
        <v>60438</v>
      </c>
      <c r="D41" s="21">
        <f t="shared" si="17"/>
        <v>86.5</v>
      </c>
      <c r="E41" s="21">
        <f t="shared" si="18"/>
        <v>51679</v>
      </c>
      <c r="F41" s="21"/>
      <c r="G41" s="21">
        <f t="shared" ref="G41" si="52">O18</f>
        <v>74</v>
      </c>
      <c r="H41" s="21">
        <f t="shared" si="20"/>
        <v>112117</v>
      </c>
      <c r="I41" s="6"/>
      <c r="J41" s="23" t="s">
        <v>303</v>
      </c>
      <c r="K41" s="22">
        <v>69877</v>
      </c>
      <c r="L41" s="22">
        <v>60507</v>
      </c>
      <c r="M41" s="23">
        <v>86.6</v>
      </c>
      <c r="N41" s="22">
        <v>51799</v>
      </c>
      <c r="O41" s="23">
        <v>74.099999999999994</v>
      </c>
      <c r="P41" s="23"/>
      <c r="Q41" s="22">
        <v>112306</v>
      </c>
      <c r="R41" s="6"/>
      <c r="S41" s="23" t="str">
        <f t="shared" si="28"/>
        <v>80-84</v>
      </c>
      <c r="T41" s="22">
        <f t="shared" si="29"/>
        <v>69</v>
      </c>
      <c r="U41" s="22">
        <f t="shared" si="30"/>
        <v>120</v>
      </c>
      <c r="V41" s="22"/>
      <c r="W41" s="22">
        <f t="shared" si="31"/>
        <v>189</v>
      </c>
      <c r="X41" s="28">
        <f t="shared" si="32"/>
        <v>1.5951544294433141E-3</v>
      </c>
      <c r="Y41" s="21">
        <f t="shared" si="33"/>
        <v>69</v>
      </c>
      <c r="Z41" s="21">
        <f t="shared" si="34"/>
        <v>120</v>
      </c>
      <c r="AA41" s="48"/>
      <c r="AB41" s="6">
        <f t="shared" si="39"/>
        <v>1</v>
      </c>
      <c r="AC41" s="16">
        <f>N45/K45</f>
        <v>0.10008642293123467</v>
      </c>
      <c r="AD41" s="2">
        <f>AC41/AD40</f>
        <v>0.1429806041874781</v>
      </c>
      <c r="AE41" s="14" t="str">
        <f t="shared" si="21"/>
        <v>80-84</v>
      </c>
      <c r="AF41" s="11">
        <f t="shared" si="22"/>
        <v>69877</v>
      </c>
      <c r="AG41" s="11">
        <f t="shared" si="23"/>
        <v>60507</v>
      </c>
      <c r="AH41" s="11">
        <f t="shared" si="24"/>
        <v>51799</v>
      </c>
      <c r="AI41" s="12">
        <f t="shared" si="35"/>
        <v>8708</v>
      </c>
      <c r="AJ41" s="1">
        <f t="shared" si="25"/>
        <v>69</v>
      </c>
      <c r="AK41" s="1">
        <f t="shared" si="26"/>
        <v>120</v>
      </c>
    </row>
    <row r="42" spans="1:37" x14ac:dyDescent="0.35">
      <c r="A42" s="20" t="str">
        <f t="shared" si="36"/>
        <v>85-89</v>
      </c>
      <c r="B42" s="21">
        <f t="shared" si="15"/>
        <v>44852</v>
      </c>
      <c r="C42" s="21">
        <f t="shared" si="16"/>
        <v>38811</v>
      </c>
      <c r="D42" s="21">
        <f t="shared" si="17"/>
        <v>86.5</v>
      </c>
      <c r="E42" s="21">
        <f t="shared" si="18"/>
        <v>33846</v>
      </c>
      <c r="F42" s="21"/>
      <c r="G42" s="21">
        <f t="shared" ref="G42" si="53">O19</f>
        <v>75.5</v>
      </c>
      <c r="H42" s="21">
        <f t="shared" si="20"/>
        <v>72657</v>
      </c>
      <c r="I42" s="6"/>
      <c r="J42" s="20" t="s">
        <v>304</v>
      </c>
      <c r="K42" s="21">
        <v>44852</v>
      </c>
      <c r="L42" s="21">
        <v>38847</v>
      </c>
      <c r="M42" s="20">
        <v>86.6</v>
      </c>
      <c r="N42" s="21">
        <v>33927</v>
      </c>
      <c r="O42" s="20">
        <v>75.599999999999994</v>
      </c>
      <c r="P42" s="20"/>
      <c r="Q42" s="21">
        <v>72774</v>
      </c>
      <c r="R42" s="6"/>
      <c r="S42" s="20" t="str">
        <f t="shared" si="28"/>
        <v>85-89</v>
      </c>
      <c r="T42" s="21">
        <f t="shared" si="29"/>
        <v>36</v>
      </c>
      <c r="U42" s="21">
        <f t="shared" si="30"/>
        <v>81</v>
      </c>
      <c r="V42" s="21"/>
      <c r="W42" s="21">
        <f t="shared" si="31"/>
        <v>117</v>
      </c>
      <c r="X42" s="24">
        <f t="shared" si="32"/>
        <v>8.3225448492694652E-4</v>
      </c>
      <c r="Y42" s="21">
        <f t="shared" si="33"/>
        <v>36</v>
      </c>
      <c r="Z42" s="21">
        <f t="shared" si="34"/>
        <v>81</v>
      </c>
      <c r="AA42" s="48"/>
      <c r="AB42" s="6">
        <f t="shared" si="39"/>
        <v>1</v>
      </c>
      <c r="AC42" s="15" t="s">
        <v>319</v>
      </c>
      <c r="AD42" s="6"/>
      <c r="AE42" s="14" t="str">
        <f t="shared" si="21"/>
        <v>85-89</v>
      </c>
      <c r="AF42" s="11">
        <f t="shared" si="22"/>
        <v>44852</v>
      </c>
      <c r="AG42" s="11">
        <f t="shared" si="23"/>
        <v>38847</v>
      </c>
      <c r="AH42" s="11">
        <f t="shared" si="24"/>
        <v>33927</v>
      </c>
      <c r="AI42" s="12">
        <f t="shared" si="35"/>
        <v>4920</v>
      </c>
      <c r="AJ42" s="1">
        <f t="shared" si="25"/>
        <v>36</v>
      </c>
      <c r="AK42" s="1">
        <f t="shared" si="26"/>
        <v>81</v>
      </c>
    </row>
    <row r="43" spans="1:37" x14ac:dyDescent="0.35">
      <c r="A43" s="20" t="str">
        <f t="shared" si="36"/>
        <v>90+</v>
      </c>
      <c r="B43" s="21">
        <f t="shared" si="15"/>
        <v>28637</v>
      </c>
      <c r="C43" s="21">
        <f t="shared" si="16"/>
        <v>24799</v>
      </c>
      <c r="D43" s="21">
        <f t="shared" si="17"/>
        <v>86.6</v>
      </c>
      <c r="E43" s="21">
        <f t="shared" si="18"/>
        <v>22096</v>
      </c>
      <c r="F43" s="21"/>
      <c r="G43" s="21">
        <f t="shared" ref="G43" si="54">O20</f>
        <v>77.099999999999994</v>
      </c>
      <c r="H43" s="21">
        <f t="shared" si="20"/>
        <v>46895</v>
      </c>
      <c r="I43" s="6"/>
      <c r="J43" s="23" t="s">
        <v>305</v>
      </c>
      <c r="K43" s="22">
        <v>28637</v>
      </c>
      <c r="L43" s="22">
        <v>24819</v>
      </c>
      <c r="M43" s="23">
        <v>86.7</v>
      </c>
      <c r="N43" s="22">
        <v>22162</v>
      </c>
      <c r="O43" s="23">
        <v>77.400000000000006</v>
      </c>
      <c r="P43" s="23"/>
      <c r="Q43" s="22">
        <v>46981</v>
      </c>
      <c r="R43" s="6"/>
      <c r="S43" s="23" t="str">
        <f t="shared" si="28"/>
        <v>90+</v>
      </c>
      <c r="T43" s="22">
        <f t="shared" si="29"/>
        <v>20</v>
      </c>
      <c r="U43" s="22">
        <f t="shared" si="30"/>
        <v>66</v>
      </c>
      <c r="V43" s="22"/>
      <c r="W43" s="22">
        <f t="shared" si="31"/>
        <v>86</v>
      </c>
      <c r="X43" s="28">
        <f t="shared" si="32"/>
        <v>4.6236360273719255E-4</v>
      </c>
      <c r="Y43" s="21">
        <f t="shared" si="33"/>
        <v>20</v>
      </c>
      <c r="Z43" s="21">
        <f t="shared" si="34"/>
        <v>66</v>
      </c>
      <c r="AA43" s="48"/>
      <c r="AB43" s="6">
        <f t="shared" si="39"/>
        <v>1</v>
      </c>
      <c r="AC43" s="17" t="s">
        <v>322</v>
      </c>
      <c r="AD43" s="2">
        <v>0.7</v>
      </c>
      <c r="AE43" s="14" t="str">
        <f t="shared" si="21"/>
        <v>90+</v>
      </c>
      <c r="AF43" s="11">
        <f t="shared" si="22"/>
        <v>28637</v>
      </c>
      <c r="AG43" s="11">
        <f t="shared" si="23"/>
        <v>24819</v>
      </c>
      <c r="AH43" s="11">
        <f t="shared" si="24"/>
        <v>22162</v>
      </c>
      <c r="AI43" s="12">
        <f t="shared" si="35"/>
        <v>2657</v>
      </c>
      <c r="AJ43" s="1">
        <f t="shared" si="25"/>
        <v>20</v>
      </c>
      <c r="AK43" s="1">
        <f t="shared" si="26"/>
        <v>66</v>
      </c>
    </row>
    <row r="44" spans="1:37" x14ac:dyDescent="0.35">
      <c r="A44" s="20" t="str">
        <f t="shared" si="36"/>
        <v>Unknown</v>
      </c>
      <c r="B44" s="21" t="str">
        <f t="shared" si="15"/>
        <v>NA</v>
      </c>
      <c r="C44" s="21">
        <f t="shared" si="16"/>
        <v>22922</v>
      </c>
      <c r="D44" s="21" t="str">
        <f t="shared" si="17"/>
        <v>NA</v>
      </c>
      <c r="E44" s="21">
        <f t="shared" si="18"/>
        <v>8827</v>
      </c>
      <c r="F44" s="21"/>
      <c r="G44" s="21" t="str">
        <f t="shared" ref="G44" si="55">O21</f>
        <v>NA</v>
      </c>
      <c r="H44" s="21">
        <f t="shared" si="20"/>
        <v>31749</v>
      </c>
      <c r="I44" s="6"/>
      <c r="J44" s="20" t="s">
        <v>306</v>
      </c>
      <c r="K44" s="20" t="s">
        <v>307</v>
      </c>
      <c r="L44" s="21">
        <v>23446</v>
      </c>
      <c r="M44" s="20" t="s">
        <v>307</v>
      </c>
      <c r="N44" s="21">
        <v>8563</v>
      </c>
      <c r="O44" s="20" t="s">
        <v>307</v>
      </c>
      <c r="P44" s="20"/>
      <c r="Q44" s="21">
        <v>32009</v>
      </c>
      <c r="R44" s="6"/>
      <c r="S44" s="20" t="str">
        <f t="shared" si="28"/>
        <v>Unknown</v>
      </c>
      <c r="T44" s="20">
        <f t="shared" si="29"/>
        <v>524</v>
      </c>
      <c r="U44" s="20">
        <f t="shared" si="30"/>
        <v>-264</v>
      </c>
      <c r="V44" s="20"/>
      <c r="W44" s="20">
        <f t="shared" si="31"/>
        <v>260</v>
      </c>
      <c r="X44" s="24">
        <f t="shared" si="32"/>
        <v>1.2113926391714444E-2</v>
      </c>
      <c r="Y44" s="21">
        <f t="shared" si="33"/>
        <v>524</v>
      </c>
      <c r="Z44" s="21">
        <f t="shared" si="34"/>
        <v>-264</v>
      </c>
      <c r="AA44" s="48"/>
      <c r="AB44" s="6">
        <f t="shared" si="39"/>
        <v>1</v>
      </c>
      <c r="AC44" s="16">
        <f>L46/K46</f>
        <v>0.52334127327992863</v>
      </c>
      <c r="AD44" s="2">
        <f>AC44/AD43</f>
        <v>0.74763039039989809</v>
      </c>
      <c r="AE44" s="13" t="str">
        <f t="shared" si="21"/>
        <v>Unknown</v>
      </c>
      <c r="AF44" s="11" t="str">
        <f t="shared" si="22"/>
        <v>NA</v>
      </c>
      <c r="AG44" s="11">
        <f t="shared" si="23"/>
        <v>23446</v>
      </c>
      <c r="AH44" s="11">
        <f t="shared" si="24"/>
        <v>8563</v>
      </c>
      <c r="AI44" s="11">
        <f t="shared" si="35"/>
        <v>14883</v>
      </c>
      <c r="AJ44" s="1">
        <f t="shared" si="25"/>
        <v>524</v>
      </c>
      <c r="AK44" s="1">
        <f t="shared" si="26"/>
        <v>-264</v>
      </c>
    </row>
    <row r="45" spans="1:37" x14ac:dyDescent="0.35">
      <c r="A45" s="20" t="str">
        <f t="shared" si="36"/>
        <v>12+</v>
      </c>
      <c r="B45" s="21">
        <f t="shared" si="15"/>
        <v>3806860</v>
      </c>
      <c r="C45" s="21">
        <f t="shared" si="16"/>
        <v>2296416</v>
      </c>
      <c r="D45" s="21">
        <f t="shared" si="17"/>
        <v>60.3</v>
      </c>
      <c r="E45" s="21">
        <f t="shared" si="18"/>
        <v>372151</v>
      </c>
      <c r="F45" s="21"/>
      <c r="G45" s="21">
        <f t="shared" ref="G45" si="56">O22</f>
        <v>9.8000000000000007</v>
      </c>
      <c r="H45" s="21">
        <f t="shared" si="20"/>
        <v>2668567</v>
      </c>
      <c r="I45" s="6"/>
      <c r="J45" s="23" t="s">
        <v>308</v>
      </c>
      <c r="K45" s="22">
        <v>3806860</v>
      </c>
      <c r="L45" s="22">
        <v>2339672</v>
      </c>
      <c r="M45" s="23">
        <v>61.5</v>
      </c>
      <c r="N45" s="22">
        <v>381015</v>
      </c>
      <c r="O45" s="23">
        <v>10</v>
      </c>
      <c r="P45" s="23"/>
      <c r="Q45" s="22">
        <v>2720687</v>
      </c>
      <c r="R45" s="6"/>
      <c r="S45" s="23" t="str">
        <f t="shared" si="28"/>
        <v>12+</v>
      </c>
      <c r="T45" s="26">
        <f>L45-C45</f>
        <v>43256</v>
      </c>
      <c r="U45" s="26">
        <f t="shared" si="30"/>
        <v>8864</v>
      </c>
      <c r="V45" s="26"/>
      <c r="W45" s="29">
        <f t="shared" si="31"/>
        <v>52120</v>
      </c>
      <c r="X45" s="28">
        <f t="shared" si="32"/>
        <v>1</v>
      </c>
      <c r="Y45" s="26">
        <f t="shared" si="33"/>
        <v>43256</v>
      </c>
      <c r="Z45" s="26">
        <f t="shared" si="34"/>
        <v>8864</v>
      </c>
      <c r="AA45" s="49"/>
      <c r="AB45" s="6">
        <f t="shared" si="39"/>
        <v>1</v>
      </c>
      <c r="AC45" s="18" t="s">
        <v>323</v>
      </c>
      <c r="AD45" s="2">
        <v>0.7</v>
      </c>
      <c r="AE45" s="6"/>
      <c r="AF45" s="6"/>
      <c r="AG45" s="9"/>
      <c r="AH45" s="6"/>
      <c r="AI45" s="6"/>
      <c r="AJ45" s="6"/>
      <c r="AK45" s="6"/>
    </row>
    <row r="46" spans="1:37" x14ac:dyDescent="0.35">
      <c r="A46" s="20" t="str">
        <f t="shared" si="36"/>
        <v>ALL</v>
      </c>
      <c r="B46" s="21">
        <f t="shared" si="15"/>
        <v>4470643</v>
      </c>
      <c r="C46" s="21">
        <f t="shared" si="16"/>
        <v>2296416</v>
      </c>
      <c r="D46" s="21">
        <f t="shared" si="17"/>
        <v>51.4</v>
      </c>
      <c r="E46" s="21">
        <f t="shared" si="18"/>
        <v>372151</v>
      </c>
      <c r="F46" s="21"/>
      <c r="G46" s="21">
        <f t="shared" ref="G46" si="57">O23</f>
        <v>8.3000000000000007</v>
      </c>
      <c r="H46" s="21">
        <f t="shared" si="20"/>
        <v>2668567</v>
      </c>
      <c r="I46" s="6"/>
      <c r="J46" s="20" t="s">
        <v>309</v>
      </c>
      <c r="K46" s="21">
        <v>4470643</v>
      </c>
      <c r="L46" s="21">
        <v>2339672</v>
      </c>
      <c r="M46" s="20">
        <v>52.3</v>
      </c>
      <c r="N46" s="21">
        <v>381015</v>
      </c>
      <c r="O46" s="20">
        <v>8.5</v>
      </c>
      <c r="P46" s="20"/>
      <c r="Q46" s="21">
        <v>2720687</v>
      </c>
      <c r="R46" s="6"/>
      <c r="S46" s="20" t="str">
        <f t="shared" si="28"/>
        <v>ALL</v>
      </c>
      <c r="T46" s="26">
        <f t="shared" ref="T46" si="58">L46-C46</f>
        <v>43256</v>
      </c>
      <c r="U46" s="26">
        <f t="shared" si="30"/>
        <v>8864</v>
      </c>
      <c r="V46" s="26"/>
      <c r="W46" s="29">
        <f t="shared" si="31"/>
        <v>52120</v>
      </c>
      <c r="X46" s="24">
        <f t="shared" si="32"/>
        <v>1</v>
      </c>
      <c r="Y46" s="26">
        <f t="shared" si="33"/>
        <v>43256</v>
      </c>
      <c r="Z46" s="26">
        <f t="shared" si="34"/>
        <v>8864</v>
      </c>
      <c r="AA46" s="49"/>
      <c r="AB46" s="6">
        <f t="shared" si="39"/>
        <v>1</v>
      </c>
      <c r="AC46" s="16">
        <f>N46/K46</f>
        <v>8.5225995455239886E-2</v>
      </c>
      <c r="AD46" s="2">
        <f>AC46/AD45</f>
        <v>0.12175142207891414</v>
      </c>
      <c r="AE46" s="6"/>
      <c r="AF46" s="6"/>
      <c r="AG46" s="2">
        <f>T45/L45</f>
        <v>1.8488061574442913E-2</v>
      </c>
      <c r="AH46" s="2">
        <f>U45/N45</f>
        <v>2.3264175951078041E-2</v>
      </c>
      <c r="AI46" s="2">
        <f>W45/Q45</f>
        <v>1.9156926173426049E-2</v>
      </c>
      <c r="AJ46" s="6"/>
      <c r="AK46" s="6"/>
    </row>
    <row r="47" spans="1:37" x14ac:dyDescent="0.35">
      <c r="A47" s="52">
        <f>J24</f>
        <v>44345</v>
      </c>
      <c r="B47" s="52"/>
      <c r="C47" s="52"/>
      <c r="D47" s="52"/>
      <c r="E47" s="52"/>
      <c r="F47" s="52"/>
      <c r="G47" s="52"/>
      <c r="H47" s="52"/>
      <c r="J47" s="52">
        <v>44345</v>
      </c>
      <c r="K47" s="52"/>
      <c r="L47" s="52"/>
      <c r="M47" s="52"/>
      <c r="N47" s="52"/>
      <c r="O47" s="52"/>
      <c r="P47" s="52"/>
      <c r="Q47" s="52"/>
      <c r="S47" s="54" t="str">
        <f>"Change " &amp; TEXT(A47,"DDDD MMM DD, YYYY") &amp; " -  " &amp;TEXT(J47,"DDDD MMM DD, YYYY")</f>
        <v>Change Saturday May 29, 2021 -  Saturday May 29, 2021</v>
      </c>
      <c r="T47" s="54"/>
      <c r="U47" s="54"/>
      <c r="V47" s="54"/>
      <c r="W47" s="54"/>
      <c r="X47" s="54"/>
      <c r="Y47" s="54"/>
      <c r="Z47" s="54"/>
      <c r="AA47" s="46"/>
      <c r="AB47" s="6"/>
      <c r="AC47" s="31">
        <f>A47</f>
        <v>44345</v>
      </c>
      <c r="AD47" s="6"/>
      <c r="AE47" s="6"/>
      <c r="AF47" s="6"/>
      <c r="AG47" s="6"/>
      <c r="AH47" s="6"/>
      <c r="AI47" s="6"/>
      <c r="AJ47" s="6"/>
      <c r="AK47" s="6"/>
    </row>
    <row r="48" spans="1:37" ht="29" customHeight="1" x14ac:dyDescent="0.35">
      <c r="A48" s="19" t="str">
        <f>J25</f>
        <v>Age group</v>
      </c>
      <c r="B48" s="19" t="str">
        <f>K25</f>
        <v>Population</v>
      </c>
      <c r="C48" s="19" t="str">
        <f>L25</f>
        <v>Dose 1</v>
      </c>
      <c r="D48" s="19" t="str">
        <f>M25</f>
        <v>% of population with at least 1 dose</v>
      </c>
      <c r="E48" s="19" t="str">
        <f>N25</f>
        <v>Dose 2</v>
      </c>
      <c r="F48" s="19"/>
      <c r="G48" s="19" t="str">
        <f t="shared" ref="G48" si="59">O25</f>
        <v>% of population fully vaccinated</v>
      </c>
      <c r="H48" s="19" t="str">
        <f>Q25</f>
        <v>Total administered</v>
      </c>
      <c r="J48" s="19" t="s">
        <v>286</v>
      </c>
      <c r="K48" s="19" t="s">
        <v>2</v>
      </c>
      <c r="L48" s="19" t="s">
        <v>283</v>
      </c>
      <c r="M48" s="19" t="s">
        <v>287</v>
      </c>
      <c r="N48" s="19" t="s">
        <v>284</v>
      </c>
      <c r="O48" s="19" t="s">
        <v>288</v>
      </c>
      <c r="P48" s="19"/>
      <c r="Q48" s="19" t="s">
        <v>285</v>
      </c>
      <c r="S48" s="19" t="s">
        <v>286</v>
      </c>
      <c r="T48" s="19" t="s">
        <v>283</v>
      </c>
      <c r="U48" s="19" t="s">
        <v>284</v>
      </c>
      <c r="V48" s="19"/>
      <c r="W48" s="19" t="s">
        <v>285</v>
      </c>
      <c r="X48" s="19" t="s">
        <v>312</v>
      </c>
      <c r="Y48" s="19" t="s">
        <v>313</v>
      </c>
      <c r="Z48" s="19" t="s">
        <v>314</v>
      </c>
      <c r="AA48" s="47"/>
      <c r="AB48" s="6"/>
      <c r="AC48" s="15" t="s">
        <v>321</v>
      </c>
      <c r="AD48" s="30"/>
      <c r="AE48" s="13" t="str">
        <f t="shared" ref="AE48:AE67" si="60">J48</f>
        <v>Age group</v>
      </c>
      <c r="AF48" s="13" t="str">
        <f t="shared" ref="AF48:AF67" si="61">K48</f>
        <v>Population</v>
      </c>
      <c r="AG48" s="13" t="str">
        <f t="shared" ref="AG48:AG67" si="62">L48</f>
        <v>Dose 1</v>
      </c>
      <c r="AH48" s="13" t="str">
        <f t="shared" ref="AH48:AH67" si="63">N48</f>
        <v>Dose 2</v>
      </c>
      <c r="AI48" s="13" t="s">
        <v>311</v>
      </c>
      <c r="AJ48" s="13" t="str">
        <f t="shared" ref="AJ48:AJ67" si="64">T48</f>
        <v>Dose 1</v>
      </c>
      <c r="AK48" s="13" t="str">
        <f t="shared" ref="AK48:AK67" si="65">U48</f>
        <v>Dose 2</v>
      </c>
    </row>
    <row r="49" spans="1:37" x14ac:dyDescent="0.35">
      <c r="A49" s="20" t="str">
        <f>J26</f>
        <v>00-11</v>
      </c>
      <c r="B49" s="21">
        <f>K26</f>
        <v>663783</v>
      </c>
      <c r="C49" s="21">
        <f t="shared" ref="C49:C69" si="66">L26</f>
        <v>0</v>
      </c>
      <c r="D49" s="21">
        <f t="shared" ref="D49:D69" si="67">M26</f>
        <v>0</v>
      </c>
      <c r="E49" s="21">
        <f t="shared" ref="E49:E69" si="68">N26</f>
        <v>0</v>
      </c>
      <c r="F49" s="21"/>
      <c r="G49" s="21">
        <f t="shared" ref="G49:G69" si="69">O26</f>
        <v>0</v>
      </c>
      <c r="H49" s="21">
        <f t="shared" ref="H49:H69" si="70">Q26</f>
        <v>0</v>
      </c>
      <c r="J49" s="20" t="s">
        <v>289</v>
      </c>
      <c r="K49" s="21">
        <v>663783</v>
      </c>
      <c r="L49" s="20">
        <v>0</v>
      </c>
      <c r="M49" s="20">
        <v>0</v>
      </c>
      <c r="N49" s="20">
        <v>0</v>
      </c>
      <c r="O49" s="20">
        <v>0</v>
      </c>
      <c r="P49" s="20"/>
      <c r="Q49" s="20">
        <v>0</v>
      </c>
      <c r="S49" s="20" t="str">
        <f t="shared" ref="S49:S69" si="71">A49</f>
        <v>00-11</v>
      </c>
      <c r="T49" s="21">
        <f t="shared" ref="T49:T67" si="72">L49-C49</f>
        <v>0</v>
      </c>
      <c r="U49" s="21">
        <f t="shared" ref="U49:U69" si="73">N49-E49</f>
        <v>0</v>
      </c>
      <c r="V49" s="21"/>
      <c r="W49" s="21">
        <f t="shared" ref="W49:W69" si="74">Q49-H49</f>
        <v>0</v>
      </c>
      <c r="X49" s="24">
        <f t="shared" ref="X49:X69" si="75">T49/T$69</f>
        <v>0</v>
      </c>
      <c r="Y49" s="21">
        <f t="shared" ref="Y49:Y69" si="76">T49/$AB49</f>
        <v>0</v>
      </c>
      <c r="Z49" s="21">
        <f t="shared" ref="Z49:Z69" si="77">U49/$AB49</f>
        <v>0</v>
      </c>
      <c r="AA49" s="48"/>
      <c r="AB49" s="6">
        <f>IF(DATEDIF(A47,J47,"D")&lt;1,1,DATEDIF(A47,J47,"D"))</f>
        <v>1</v>
      </c>
      <c r="AC49" s="17" t="s">
        <v>322</v>
      </c>
      <c r="AD49" s="2">
        <v>0.7</v>
      </c>
      <c r="AE49" s="13" t="str">
        <f t="shared" si="60"/>
        <v>00-11</v>
      </c>
      <c r="AF49" s="11">
        <f t="shared" si="61"/>
        <v>663783</v>
      </c>
      <c r="AG49" s="11">
        <f t="shared" si="62"/>
        <v>0</v>
      </c>
      <c r="AH49" s="11">
        <f t="shared" si="63"/>
        <v>0</v>
      </c>
      <c r="AI49" s="11">
        <f t="shared" ref="AI49:AI67" si="78">AG49-AH49</f>
        <v>0</v>
      </c>
      <c r="AJ49" s="1">
        <f t="shared" si="64"/>
        <v>0</v>
      </c>
      <c r="AK49" s="1">
        <f t="shared" si="65"/>
        <v>0</v>
      </c>
    </row>
    <row r="50" spans="1:37" x14ac:dyDescent="0.35">
      <c r="A50" s="20">
        <f t="shared" ref="A50:A69" si="79">J27</f>
        <v>44544</v>
      </c>
      <c r="B50" s="21">
        <f t="shared" ref="B50:B69" si="80">K27</f>
        <v>166087</v>
      </c>
      <c r="C50" s="26">
        <f t="shared" si="66"/>
        <v>62252</v>
      </c>
      <c r="D50" s="21">
        <f t="shared" si="67"/>
        <v>37.5</v>
      </c>
      <c r="E50" s="26">
        <f t="shared" si="68"/>
        <v>53</v>
      </c>
      <c r="F50" s="26"/>
      <c r="G50" s="21">
        <f t="shared" si="69"/>
        <v>0</v>
      </c>
      <c r="H50" s="21">
        <f t="shared" si="70"/>
        <v>62305</v>
      </c>
      <c r="J50" s="25" t="s">
        <v>310</v>
      </c>
      <c r="K50" s="22">
        <v>166087</v>
      </c>
      <c r="L50" s="26">
        <v>66084</v>
      </c>
      <c r="M50" s="23">
        <v>39.799999999999997</v>
      </c>
      <c r="N50" s="34">
        <v>65</v>
      </c>
      <c r="O50" s="23">
        <v>0</v>
      </c>
      <c r="P50" s="23"/>
      <c r="Q50" s="22">
        <v>66149</v>
      </c>
      <c r="S50" s="25">
        <f t="shared" si="71"/>
        <v>44544</v>
      </c>
      <c r="T50" s="26">
        <f t="shared" si="72"/>
        <v>3832</v>
      </c>
      <c r="U50" s="26">
        <f t="shared" si="73"/>
        <v>12</v>
      </c>
      <c r="V50" s="26"/>
      <c r="W50" s="26">
        <f t="shared" si="74"/>
        <v>3844</v>
      </c>
      <c r="X50" s="27">
        <f t="shared" si="75"/>
        <v>0.12028753492168126</v>
      </c>
      <c r="Y50" s="26">
        <f t="shared" si="76"/>
        <v>3832</v>
      </c>
      <c r="Z50" s="26">
        <f t="shared" si="77"/>
        <v>12</v>
      </c>
      <c r="AA50" s="49"/>
      <c r="AB50" s="6">
        <f>AB49</f>
        <v>1</v>
      </c>
      <c r="AC50" s="16">
        <f>C68/B68</f>
        <v>0.61459365461298809</v>
      </c>
      <c r="AD50" s="2">
        <f>AC50/AD49</f>
        <v>0.87799093516141158</v>
      </c>
      <c r="AE50" s="13" t="str">
        <f t="shared" si="60"/>
        <v>12-14</v>
      </c>
      <c r="AF50" s="11">
        <f t="shared" si="61"/>
        <v>166087</v>
      </c>
      <c r="AG50" s="11">
        <f t="shared" si="62"/>
        <v>66084</v>
      </c>
      <c r="AH50" s="11">
        <f t="shared" si="63"/>
        <v>65</v>
      </c>
      <c r="AI50" s="11">
        <f t="shared" si="78"/>
        <v>66019</v>
      </c>
      <c r="AJ50" s="1">
        <f t="shared" si="64"/>
        <v>3832</v>
      </c>
      <c r="AK50" s="1">
        <f t="shared" si="65"/>
        <v>12</v>
      </c>
    </row>
    <row r="51" spans="1:37" x14ac:dyDescent="0.35">
      <c r="A51" s="20" t="str">
        <f t="shared" si="79"/>
        <v>15-19</v>
      </c>
      <c r="B51" s="21">
        <f t="shared" si="80"/>
        <v>258656</v>
      </c>
      <c r="C51" s="26">
        <f t="shared" si="66"/>
        <v>114098</v>
      </c>
      <c r="D51" s="21">
        <f t="shared" si="67"/>
        <v>44.1</v>
      </c>
      <c r="E51" s="26">
        <f t="shared" si="68"/>
        <v>1678</v>
      </c>
      <c r="F51" s="26"/>
      <c r="G51" s="21">
        <f t="shared" si="69"/>
        <v>0.6</v>
      </c>
      <c r="H51" s="21">
        <f t="shared" si="70"/>
        <v>115776</v>
      </c>
      <c r="J51" s="20" t="s">
        <v>290</v>
      </c>
      <c r="K51" s="21">
        <v>258656</v>
      </c>
      <c r="L51" s="26">
        <v>119276</v>
      </c>
      <c r="M51" s="20">
        <v>46.1</v>
      </c>
      <c r="N51" s="26">
        <v>1778</v>
      </c>
      <c r="O51" s="20">
        <v>0.7</v>
      </c>
      <c r="P51" s="20"/>
      <c r="Q51" s="21">
        <v>121054</v>
      </c>
      <c r="S51" s="20" t="str">
        <f t="shared" si="71"/>
        <v>15-19</v>
      </c>
      <c r="T51" s="26">
        <f t="shared" si="72"/>
        <v>5178</v>
      </c>
      <c r="U51" s="26">
        <f t="shared" si="73"/>
        <v>100</v>
      </c>
      <c r="V51" s="26"/>
      <c r="W51" s="26">
        <f t="shared" si="74"/>
        <v>5278</v>
      </c>
      <c r="X51" s="27">
        <f t="shared" si="75"/>
        <v>0.16253884546567474</v>
      </c>
      <c r="Y51" s="26">
        <f t="shared" si="76"/>
        <v>5178</v>
      </c>
      <c r="Z51" s="26">
        <f t="shared" si="77"/>
        <v>100</v>
      </c>
      <c r="AA51" s="49"/>
      <c r="AB51" s="6">
        <f t="shared" ref="AB51:AB69" si="81">AB50</f>
        <v>1</v>
      </c>
      <c r="AC51" s="18" t="s">
        <v>323</v>
      </c>
      <c r="AD51" s="2">
        <v>0.7</v>
      </c>
      <c r="AE51" s="13" t="str">
        <f t="shared" si="60"/>
        <v>15-19</v>
      </c>
      <c r="AF51" s="11">
        <f t="shared" si="61"/>
        <v>258656</v>
      </c>
      <c r="AG51" s="11">
        <f t="shared" si="62"/>
        <v>119276</v>
      </c>
      <c r="AH51" s="11">
        <f t="shared" si="63"/>
        <v>1778</v>
      </c>
      <c r="AI51" s="11">
        <f t="shared" si="78"/>
        <v>117498</v>
      </c>
      <c r="AJ51" s="1">
        <f t="shared" si="64"/>
        <v>5178</v>
      </c>
      <c r="AK51" s="1">
        <f t="shared" si="65"/>
        <v>100</v>
      </c>
    </row>
    <row r="52" spans="1:37" x14ac:dyDescent="0.35">
      <c r="A52" s="20" t="str">
        <f t="shared" si="79"/>
        <v>20-24</v>
      </c>
      <c r="B52" s="21">
        <f t="shared" si="80"/>
        <v>276991</v>
      </c>
      <c r="C52" s="21">
        <f t="shared" si="66"/>
        <v>122457</v>
      </c>
      <c r="D52" s="21">
        <f t="shared" si="67"/>
        <v>44.2</v>
      </c>
      <c r="E52" s="21">
        <f t="shared" si="68"/>
        <v>6520</v>
      </c>
      <c r="F52" s="21"/>
      <c r="G52" s="21">
        <f t="shared" si="69"/>
        <v>2.4</v>
      </c>
      <c r="H52" s="21">
        <f t="shared" si="70"/>
        <v>128977</v>
      </c>
      <c r="J52" s="23" t="s">
        <v>291</v>
      </c>
      <c r="K52" s="22">
        <v>276991</v>
      </c>
      <c r="L52" s="22">
        <v>126310</v>
      </c>
      <c r="M52" s="23">
        <v>45.6</v>
      </c>
      <c r="N52" s="22">
        <v>6743</v>
      </c>
      <c r="O52" s="23">
        <v>2.4</v>
      </c>
      <c r="P52" s="23"/>
      <c r="Q52" s="22">
        <v>133053</v>
      </c>
      <c r="S52" s="23" t="str">
        <f t="shared" si="71"/>
        <v>20-24</v>
      </c>
      <c r="T52" s="22">
        <f t="shared" si="72"/>
        <v>3853</v>
      </c>
      <c r="U52" s="22">
        <f t="shared" si="73"/>
        <v>223</v>
      </c>
      <c r="V52" s="22"/>
      <c r="W52" s="22">
        <f t="shared" si="74"/>
        <v>4076</v>
      </c>
      <c r="X52" s="28">
        <f t="shared" si="75"/>
        <v>0.12094673070282827</v>
      </c>
      <c r="Y52" s="21">
        <f t="shared" si="76"/>
        <v>3853</v>
      </c>
      <c r="Z52" s="21">
        <f t="shared" si="77"/>
        <v>223</v>
      </c>
      <c r="AA52" s="48"/>
      <c r="AB52" s="6">
        <f t="shared" si="81"/>
        <v>1</v>
      </c>
      <c r="AC52" s="16">
        <f>E68/B68</f>
        <v>0.10008642293123467</v>
      </c>
      <c r="AD52" s="2">
        <f>AC52/AD51</f>
        <v>0.1429806041874781</v>
      </c>
      <c r="AE52" s="13" t="str">
        <f t="shared" si="60"/>
        <v>20-24</v>
      </c>
      <c r="AF52" s="11">
        <f t="shared" si="61"/>
        <v>276991</v>
      </c>
      <c r="AG52" s="11">
        <f t="shared" si="62"/>
        <v>126310</v>
      </c>
      <c r="AH52" s="11">
        <f t="shared" si="63"/>
        <v>6743</v>
      </c>
      <c r="AI52" s="11">
        <f t="shared" si="78"/>
        <v>119567</v>
      </c>
      <c r="AJ52" s="1">
        <f t="shared" si="64"/>
        <v>3853</v>
      </c>
      <c r="AK52" s="1">
        <f t="shared" si="65"/>
        <v>223</v>
      </c>
    </row>
    <row r="53" spans="1:37" x14ac:dyDescent="0.35">
      <c r="A53" s="20" t="str">
        <f t="shared" si="79"/>
        <v>25-29</v>
      </c>
      <c r="B53" s="21">
        <f t="shared" si="80"/>
        <v>310735</v>
      </c>
      <c r="C53" s="21">
        <f t="shared" si="66"/>
        <v>140199</v>
      </c>
      <c r="D53" s="21">
        <f t="shared" si="67"/>
        <v>45.1</v>
      </c>
      <c r="E53" s="21">
        <f t="shared" si="68"/>
        <v>11410</v>
      </c>
      <c r="F53" s="21"/>
      <c r="G53" s="21">
        <f t="shared" si="69"/>
        <v>3.7</v>
      </c>
      <c r="H53" s="21">
        <f t="shared" si="70"/>
        <v>151609</v>
      </c>
      <c r="J53" s="20" t="s">
        <v>292</v>
      </c>
      <c r="K53" s="21">
        <v>310735</v>
      </c>
      <c r="L53" s="21">
        <v>143805</v>
      </c>
      <c r="M53" s="20">
        <v>46.3</v>
      </c>
      <c r="N53" s="21">
        <v>11720</v>
      </c>
      <c r="O53" s="20">
        <v>3.8</v>
      </c>
      <c r="P53" s="20"/>
      <c r="Q53" s="21">
        <v>155525</v>
      </c>
      <c r="S53" s="20" t="str">
        <f t="shared" si="71"/>
        <v>25-29</v>
      </c>
      <c r="T53" s="21">
        <f t="shared" si="72"/>
        <v>3606</v>
      </c>
      <c r="U53" s="21">
        <f t="shared" si="73"/>
        <v>310</v>
      </c>
      <c r="V53" s="21"/>
      <c r="W53" s="21">
        <f t="shared" si="74"/>
        <v>3916</v>
      </c>
      <c r="X53" s="24">
        <f t="shared" si="75"/>
        <v>0.11319333270552782</v>
      </c>
      <c r="Y53" s="21">
        <f t="shared" si="76"/>
        <v>3606</v>
      </c>
      <c r="Z53" s="21">
        <f t="shared" si="77"/>
        <v>310</v>
      </c>
      <c r="AA53" s="48"/>
      <c r="AB53" s="6">
        <f t="shared" si="81"/>
        <v>1</v>
      </c>
      <c r="AC53" s="15" t="s">
        <v>320</v>
      </c>
      <c r="AD53" s="6"/>
      <c r="AE53" s="13" t="str">
        <f t="shared" si="60"/>
        <v>25-29</v>
      </c>
      <c r="AF53" s="11">
        <f t="shared" si="61"/>
        <v>310735</v>
      </c>
      <c r="AG53" s="11">
        <f t="shared" si="62"/>
        <v>143805</v>
      </c>
      <c r="AH53" s="11">
        <f t="shared" si="63"/>
        <v>11720</v>
      </c>
      <c r="AI53" s="11">
        <f t="shared" si="78"/>
        <v>132085</v>
      </c>
      <c r="AJ53" s="1">
        <f t="shared" si="64"/>
        <v>3606</v>
      </c>
      <c r="AK53" s="1">
        <f t="shared" si="65"/>
        <v>310</v>
      </c>
    </row>
    <row r="54" spans="1:37" x14ac:dyDescent="0.35">
      <c r="A54" s="20" t="str">
        <f t="shared" si="79"/>
        <v>30-34</v>
      </c>
      <c r="B54" s="21">
        <f t="shared" si="80"/>
        <v>356322</v>
      </c>
      <c r="C54" s="21">
        <f t="shared" si="66"/>
        <v>179436</v>
      </c>
      <c r="D54" s="21">
        <f t="shared" si="67"/>
        <v>50.4</v>
      </c>
      <c r="E54" s="21">
        <f t="shared" si="68"/>
        <v>14613</v>
      </c>
      <c r="F54" s="21"/>
      <c r="G54" s="21">
        <f t="shared" si="69"/>
        <v>4.0999999999999996</v>
      </c>
      <c r="H54" s="21">
        <f t="shared" si="70"/>
        <v>194049</v>
      </c>
      <c r="J54" s="23" t="s">
        <v>293</v>
      </c>
      <c r="K54" s="22">
        <v>356322</v>
      </c>
      <c r="L54" s="22">
        <v>182493</v>
      </c>
      <c r="M54" s="23">
        <v>51.2</v>
      </c>
      <c r="N54" s="22">
        <v>15044</v>
      </c>
      <c r="O54" s="23">
        <v>4.2</v>
      </c>
      <c r="P54" s="23"/>
      <c r="Q54" s="22">
        <v>197537</v>
      </c>
      <c r="S54" s="23" t="str">
        <f t="shared" si="71"/>
        <v>30-34</v>
      </c>
      <c r="T54" s="22">
        <f t="shared" si="72"/>
        <v>3057</v>
      </c>
      <c r="U54" s="22">
        <f t="shared" si="73"/>
        <v>431</v>
      </c>
      <c r="V54" s="22"/>
      <c r="W54" s="22">
        <f t="shared" si="74"/>
        <v>3488</v>
      </c>
      <c r="X54" s="28">
        <f t="shared" si="75"/>
        <v>9.5960071569827665E-2</v>
      </c>
      <c r="Y54" s="21">
        <f t="shared" si="76"/>
        <v>3057</v>
      </c>
      <c r="Z54" s="21">
        <f t="shared" si="77"/>
        <v>431</v>
      </c>
      <c r="AA54" s="48"/>
      <c r="AB54" s="6">
        <f t="shared" si="81"/>
        <v>1</v>
      </c>
      <c r="AC54" s="17" t="s">
        <v>322</v>
      </c>
      <c r="AD54" s="2">
        <v>0.7</v>
      </c>
      <c r="AE54" s="13" t="str">
        <f t="shared" si="60"/>
        <v>30-34</v>
      </c>
      <c r="AF54" s="11">
        <f t="shared" si="61"/>
        <v>356322</v>
      </c>
      <c r="AG54" s="11">
        <f t="shared" si="62"/>
        <v>182493</v>
      </c>
      <c r="AH54" s="11">
        <f t="shared" si="63"/>
        <v>15044</v>
      </c>
      <c r="AI54" s="11">
        <f t="shared" si="78"/>
        <v>167449</v>
      </c>
      <c r="AJ54" s="1">
        <f t="shared" si="64"/>
        <v>3057</v>
      </c>
      <c r="AK54" s="1">
        <f t="shared" si="65"/>
        <v>431</v>
      </c>
    </row>
    <row r="55" spans="1:37" x14ac:dyDescent="0.35">
      <c r="A55" s="20" t="str">
        <f t="shared" si="79"/>
        <v>35-39</v>
      </c>
      <c r="B55" s="21">
        <f t="shared" si="80"/>
        <v>366699</v>
      </c>
      <c r="C55" s="21">
        <f t="shared" si="66"/>
        <v>197383</v>
      </c>
      <c r="D55" s="21">
        <f t="shared" si="67"/>
        <v>53.8</v>
      </c>
      <c r="E55" s="21">
        <f t="shared" si="68"/>
        <v>16515</v>
      </c>
      <c r="F55" s="21"/>
      <c r="G55" s="21">
        <f t="shared" si="69"/>
        <v>4.5</v>
      </c>
      <c r="H55" s="21">
        <f t="shared" si="70"/>
        <v>213898</v>
      </c>
      <c r="J55" s="20" t="s">
        <v>294</v>
      </c>
      <c r="K55" s="21">
        <v>366699</v>
      </c>
      <c r="L55" s="21">
        <v>200437</v>
      </c>
      <c r="M55" s="20">
        <v>54.7</v>
      </c>
      <c r="N55" s="21">
        <v>17000</v>
      </c>
      <c r="O55" s="20">
        <v>4.5999999999999996</v>
      </c>
      <c r="P55" s="20"/>
      <c r="Q55" s="21">
        <v>217437</v>
      </c>
      <c r="S55" s="20" t="str">
        <f t="shared" si="71"/>
        <v>35-39</v>
      </c>
      <c r="T55" s="21">
        <f t="shared" si="72"/>
        <v>3054</v>
      </c>
      <c r="U55" s="21">
        <f t="shared" si="73"/>
        <v>485</v>
      </c>
      <c r="V55" s="21"/>
      <c r="W55" s="21">
        <f t="shared" si="74"/>
        <v>3539</v>
      </c>
      <c r="X55" s="24">
        <f t="shared" si="75"/>
        <v>9.5865900743949531E-2</v>
      </c>
      <c r="Y55" s="21">
        <f t="shared" si="76"/>
        <v>3054</v>
      </c>
      <c r="Z55" s="21">
        <f t="shared" si="77"/>
        <v>485</v>
      </c>
      <c r="AA55" s="48"/>
      <c r="AB55" s="6">
        <f t="shared" si="81"/>
        <v>1</v>
      </c>
      <c r="AC55" s="16">
        <f>C69/B69</f>
        <v>0.52334127327992863</v>
      </c>
      <c r="AD55" s="2">
        <f>AC55/AD54</f>
        <v>0.74763039039989809</v>
      </c>
      <c r="AE55" s="13" t="str">
        <f t="shared" si="60"/>
        <v>35-39</v>
      </c>
      <c r="AF55" s="11">
        <f t="shared" si="61"/>
        <v>366699</v>
      </c>
      <c r="AG55" s="11">
        <f t="shared" si="62"/>
        <v>200437</v>
      </c>
      <c r="AH55" s="11">
        <f t="shared" si="63"/>
        <v>17000</v>
      </c>
      <c r="AI55" s="11">
        <f t="shared" si="78"/>
        <v>183437</v>
      </c>
      <c r="AJ55" s="1">
        <f t="shared" si="64"/>
        <v>3054</v>
      </c>
      <c r="AK55" s="1">
        <f t="shared" si="65"/>
        <v>485</v>
      </c>
    </row>
    <row r="56" spans="1:37" x14ac:dyDescent="0.35">
      <c r="A56" s="20" t="str">
        <f t="shared" si="79"/>
        <v>40-44</v>
      </c>
      <c r="B56" s="21">
        <f t="shared" si="80"/>
        <v>325544</v>
      </c>
      <c r="C56" s="21">
        <f t="shared" si="66"/>
        <v>192242</v>
      </c>
      <c r="D56" s="21">
        <f t="shared" si="67"/>
        <v>59.1</v>
      </c>
      <c r="E56" s="21">
        <f t="shared" si="68"/>
        <v>15619</v>
      </c>
      <c r="F56" s="21"/>
      <c r="G56" s="21">
        <f t="shared" si="69"/>
        <v>4.8</v>
      </c>
      <c r="H56" s="21">
        <f t="shared" si="70"/>
        <v>207861</v>
      </c>
      <c r="J56" s="23" t="s">
        <v>295</v>
      </c>
      <c r="K56" s="22">
        <v>325544</v>
      </c>
      <c r="L56" s="22">
        <v>194773</v>
      </c>
      <c r="M56" s="23">
        <v>59.8</v>
      </c>
      <c r="N56" s="22">
        <v>16110</v>
      </c>
      <c r="O56" s="23">
        <v>4.9000000000000004</v>
      </c>
      <c r="P56" s="23"/>
      <c r="Q56" s="22">
        <v>210883</v>
      </c>
      <c r="S56" s="23" t="str">
        <f t="shared" si="71"/>
        <v>40-44</v>
      </c>
      <c r="T56" s="22">
        <f t="shared" si="72"/>
        <v>2531</v>
      </c>
      <c r="U56" s="22">
        <f t="shared" si="73"/>
        <v>491</v>
      </c>
      <c r="V56" s="22"/>
      <c r="W56" s="22">
        <f t="shared" si="74"/>
        <v>3022</v>
      </c>
      <c r="X56" s="28">
        <f t="shared" si="75"/>
        <v>7.9448786765859938E-2</v>
      </c>
      <c r="Y56" s="21">
        <f t="shared" si="76"/>
        <v>2531</v>
      </c>
      <c r="Z56" s="21">
        <f t="shared" si="77"/>
        <v>491</v>
      </c>
      <c r="AA56" s="48"/>
      <c r="AB56" s="6">
        <f t="shared" si="81"/>
        <v>1</v>
      </c>
      <c r="AC56" s="18" t="s">
        <v>323</v>
      </c>
      <c r="AD56" s="2">
        <v>0.7</v>
      </c>
      <c r="AE56" s="13" t="str">
        <f t="shared" si="60"/>
        <v>40-44</v>
      </c>
      <c r="AF56" s="11">
        <f t="shared" si="61"/>
        <v>325544</v>
      </c>
      <c r="AG56" s="11">
        <f t="shared" si="62"/>
        <v>194773</v>
      </c>
      <c r="AH56" s="11">
        <f t="shared" si="63"/>
        <v>16110</v>
      </c>
      <c r="AI56" s="11">
        <f t="shared" si="78"/>
        <v>178663</v>
      </c>
      <c r="AJ56" s="1">
        <f t="shared" si="64"/>
        <v>2531</v>
      </c>
      <c r="AK56" s="1">
        <f t="shared" si="65"/>
        <v>491</v>
      </c>
    </row>
    <row r="57" spans="1:37" x14ac:dyDescent="0.35">
      <c r="A57" s="20" t="str">
        <f t="shared" si="79"/>
        <v>45-49</v>
      </c>
      <c r="B57" s="21">
        <f t="shared" si="80"/>
        <v>291312</v>
      </c>
      <c r="C57" s="21">
        <f t="shared" si="66"/>
        <v>183422</v>
      </c>
      <c r="D57" s="21">
        <f t="shared" si="67"/>
        <v>63</v>
      </c>
      <c r="E57" s="21">
        <f t="shared" si="68"/>
        <v>15092</v>
      </c>
      <c r="F57" s="21"/>
      <c r="G57" s="21">
        <f t="shared" si="69"/>
        <v>5.2</v>
      </c>
      <c r="H57" s="21">
        <f t="shared" si="70"/>
        <v>198514</v>
      </c>
      <c r="J57" s="20" t="s">
        <v>296</v>
      </c>
      <c r="K57" s="21">
        <v>291312</v>
      </c>
      <c r="L57" s="21">
        <v>185564</v>
      </c>
      <c r="M57" s="20">
        <v>63.7</v>
      </c>
      <c r="N57" s="21">
        <v>15575</v>
      </c>
      <c r="O57" s="20">
        <v>5.3</v>
      </c>
      <c r="P57" s="20"/>
      <c r="Q57" s="21">
        <v>201139</v>
      </c>
      <c r="S57" s="20" t="str">
        <f t="shared" si="71"/>
        <v>45-49</v>
      </c>
      <c r="T57" s="21">
        <f t="shared" si="72"/>
        <v>2142</v>
      </c>
      <c r="U57" s="21">
        <f t="shared" si="73"/>
        <v>483</v>
      </c>
      <c r="V57" s="21"/>
      <c r="W57" s="21">
        <f t="shared" si="74"/>
        <v>2625</v>
      </c>
      <c r="X57" s="24">
        <f t="shared" si="75"/>
        <v>6.7237969676994067E-2</v>
      </c>
      <c r="Y57" s="21">
        <f t="shared" si="76"/>
        <v>2142</v>
      </c>
      <c r="Z57" s="21">
        <f t="shared" si="77"/>
        <v>483</v>
      </c>
      <c r="AA57" s="48"/>
      <c r="AB57" s="6">
        <f t="shared" si="81"/>
        <v>1</v>
      </c>
      <c r="AC57" s="16">
        <f>E69/B69</f>
        <v>8.5225995455239886E-2</v>
      </c>
      <c r="AD57" s="2">
        <f>AC57/AD56</f>
        <v>0.12175142207891414</v>
      </c>
      <c r="AE57" s="13" t="str">
        <f t="shared" si="60"/>
        <v>45-49</v>
      </c>
      <c r="AF57" s="11">
        <f t="shared" si="61"/>
        <v>291312</v>
      </c>
      <c r="AG57" s="11">
        <f t="shared" si="62"/>
        <v>185564</v>
      </c>
      <c r="AH57" s="11">
        <f t="shared" si="63"/>
        <v>15575</v>
      </c>
      <c r="AI57" s="11">
        <f t="shared" si="78"/>
        <v>169989</v>
      </c>
      <c r="AJ57" s="1">
        <f t="shared" si="64"/>
        <v>2142</v>
      </c>
      <c r="AK57" s="1">
        <f t="shared" si="65"/>
        <v>483</v>
      </c>
    </row>
    <row r="58" spans="1:37" x14ac:dyDescent="0.35">
      <c r="A58" s="20" t="str">
        <f t="shared" si="79"/>
        <v>50-54</v>
      </c>
      <c r="B58" s="21">
        <f t="shared" si="80"/>
        <v>262948</v>
      </c>
      <c r="C58" s="21">
        <f t="shared" si="66"/>
        <v>183060</v>
      </c>
      <c r="D58" s="21">
        <f t="shared" si="67"/>
        <v>69.599999999999994</v>
      </c>
      <c r="E58" s="21">
        <f t="shared" si="68"/>
        <v>14593</v>
      </c>
      <c r="F58" s="21"/>
      <c r="G58" s="21">
        <f t="shared" si="69"/>
        <v>5.5</v>
      </c>
      <c r="H58" s="21">
        <f t="shared" si="70"/>
        <v>197653</v>
      </c>
      <c r="J58" s="23" t="s">
        <v>297</v>
      </c>
      <c r="K58" s="22">
        <v>262948</v>
      </c>
      <c r="L58" s="22">
        <v>184454</v>
      </c>
      <c r="M58" s="23">
        <v>70.099999999999994</v>
      </c>
      <c r="N58" s="22">
        <v>15125</v>
      </c>
      <c r="O58" s="23">
        <v>5.8</v>
      </c>
      <c r="P58" s="23"/>
      <c r="Q58" s="22">
        <v>199579</v>
      </c>
      <c r="S58" s="23" t="str">
        <f t="shared" si="71"/>
        <v>50-54</v>
      </c>
      <c r="T58" s="22">
        <f t="shared" si="72"/>
        <v>1394</v>
      </c>
      <c r="U58" s="22">
        <f t="shared" si="73"/>
        <v>532</v>
      </c>
      <c r="V58" s="22"/>
      <c r="W58" s="22">
        <f t="shared" si="74"/>
        <v>1926</v>
      </c>
      <c r="X58" s="28">
        <f t="shared" si="75"/>
        <v>4.3758043758043756E-2</v>
      </c>
      <c r="Y58" s="21">
        <f t="shared" si="76"/>
        <v>1394</v>
      </c>
      <c r="Z58" s="21">
        <f t="shared" si="77"/>
        <v>532</v>
      </c>
      <c r="AA58" s="48"/>
      <c r="AB58" s="6">
        <f t="shared" si="81"/>
        <v>1</v>
      </c>
      <c r="AC58" s="6"/>
      <c r="AD58" s="7"/>
      <c r="AE58" s="13" t="str">
        <f t="shared" si="60"/>
        <v>50-54</v>
      </c>
      <c r="AF58" s="11">
        <f t="shared" si="61"/>
        <v>262948</v>
      </c>
      <c r="AG58" s="11">
        <f t="shared" si="62"/>
        <v>184454</v>
      </c>
      <c r="AH58" s="11">
        <f t="shared" si="63"/>
        <v>15125</v>
      </c>
      <c r="AI58" s="11">
        <f t="shared" si="78"/>
        <v>169329</v>
      </c>
      <c r="AJ58" s="1">
        <f t="shared" si="64"/>
        <v>1394</v>
      </c>
      <c r="AK58" s="1">
        <f t="shared" si="65"/>
        <v>532</v>
      </c>
    </row>
    <row r="59" spans="1:37" x14ac:dyDescent="0.35">
      <c r="A59" s="20" t="str">
        <f t="shared" si="79"/>
        <v>55-59</v>
      </c>
      <c r="B59" s="21">
        <f t="shared" si="80"/>
        <v>285387</v>
      </c>
      <c r="C59" s="21">
        <f t="shared" si="66"/>
        <v>202482</v>
      </c>
      <c r="D59" s="21">
        <f t="shared" si="67"/>
        <v>70.900000000000006</v>
      </c>
      <c r="E59" s="21">
        <f t="shared" si="68"/>
        <v>15643</v>
      </c>
      <c r="F59" s="21"/>
      <c r="G59" s="21">
        <f t="shared" si="69"/>
        <v>5.5</v>
      </c>
      <c r="H59" s="21">
        <f t="shared" si="70"/>
        <v>218125</v>
      </c>
      <c r="J59" s="20" t="s">
        <v>298</v>
      </c>
      <c r="K59" s="21">
        <v>285387</v>
      </c>
      <c r="L59" s="21">
        <v>203632</v>
      </c>
      <c r="M59" s="20">
        <v>71.400000000000006</v>
      </c>
      <c r="N59" s="21">
        <v>16287</v>
      </c>
      <c r="O59" s="20">
        <v>5.7</v>
      </c>
      <c r="P59" s="20"/>
      <c r="Q59" s="21">
        <v>219919</v>
      </c>
      <c r="S59" s="20" t="str">
        <f t="shared" si="71"/>
        <v>55-59</v>
      </c>
      <c r="T59" s="21">
        <f t="shared" si="72"/>
        <v>1150</v>
      </c>
      <c r="U59" s="21">
        <f t="shared" si="73"/>
        <v>644</v>
      </c>
      <c r="V59" s="21"/>
      <c r="W59" s="21">
        <f t="shared" si="74"/>
        <v>1794</v>
      </c>
      <c r="X59" s="24">
        <f t="shared" si="75"/>
        <v>3.6098816586621466E-2</v>
      </c>
      <c r="Y59" s="21">
        <f t="shared" si="76"/>
        <v>1150</v>
      </c>
      <c r="Z59" s="21">
        <f t="shared" si="77"/>
        <v>644</v>
      </c>
      <c r="AA59" s="48"/>
      <c r="AB59" s="6">
        <f t="shared" si="81"/>
        <v>1</v>
      </c>
      <c r="AC59" s="31">
        <f>J47</f>
        <v>44345</v>
      </c>
      <c r="AD59" s="7"/>
      <c r="AE59" s="13" t="str">
        <f t="shared" si="60"/>
        <v>55-59</v>
      </c>
      <c r="AF59" s="11">
        <f t="shared" si="61"/>
        <v>285387</v>
      </c>
      <c r="AG59" s="11">
        <f t="shared" si="62"/>
        <v>203632</v>
      </c>
      <c r="AH59" s="11">
        <f t="shared" si="63"/>
        <v>16287</v>
      </c>
      <c r="AI59" s="11">
        <f t="shared" si="78"/>
        <v>187345</v>
      </c>
      <c r="AJ59" s="1">
        <f t="shared" si="64"/>
        <v>1150</v>
      </c>
      <c r="AK59" s="1">
        <f t="shared" si="65"/>
        <v>644</v>
      </c>
    </row>
    <row r="60" spans="1:37" x14ac:dyDescent="0.35">
      <c r="A60" s="20" t="str">
        <f t="shared" si="79"/>
        <v>60-64</v>
      </c>
      <c r="B60" s="21">
        <f t="shared" si="80"/>
        <v>271707</v>
      </c>
      <c r="C60" s="21">
        <f t="shared" si="66"/>
        <v>207146</v>
      </c>
      <c r="D60" s="21">
        <f t="shared" si="67"/>
        <v>76.2</v>
      </c>
      <c r="E60" s="21">
        <f t="shared" si="68"/>
        <v>18116</v>
      </c>
      <c r="F60" s="21"/>
      <c r="G60" s="21">
        <f t="shared" si="69"/>
        <v>6.7</v>
      </c>
      <c r="H60" s="21">
        <f t="shared" si="70"/>
        <v>225262</v>
      </c>
      <c r="J60" s="23" t="s">
        <v>299</v>
      </c>
      <c r="K60" s="22">
        <v>271707</v>
      </c>
      <c r="L60" s="22">
        <v>207929</v>
      </c>
      <c r="M60" s="23">
        <v>76.5</v>
      </c>
      <c r="N60" s="22">
        <v>18816</v>
      </c>
      <c r="O60" s="23">
        <v>6.9</v>
      </c>
      <c r="P60" s="23"/>
      <c r="Q60" s="22">
        <v>226745</v>
      </c>
      <c r="S60" s="23" t="str">
        <f t="shared" si="71"/>
        <v>60-64</v>
      </c>
      <c r="T60" s="22">
        <f t="shared" si="72"/>
        <v>783</v>
      </c>
      <c r="U60" s="22">
        <f t="shared" si="73"/>
        <v>700</v>
      </c>
      <c r="V60" s="22"/>
      <c r="W60" s="22">
        <f t="shared" si="74"/>
        <v>1483</v>
      </c>
      <c r="X60" s="28">
        <f t="shared" si="75"/>
        <v>2.4578585554195311E-2</v>
      </c>
      <c r="Y60" s="21">
        <f t="shared" si="76"/>
        <v>783</v>
      </c>
      <c r="Z60" s="21">
        <f t="shared" si="77"/>
        <v>700</v>
      </c>
      <c r="AA60" s="48"/>
      <c r="AB60" s="6">
        <f t="shared" si="81"/>
        <v>1</v>
      </c>
      <c r="AC60" s="15" t="s">
        <v>321</v>
      </c>
      <c r="AD60" s="7"/>
      <c r="AE60" s="13" t="str">
        <f t="shared" si="60"/>
        <v>60-64</v>
      </c>
      <c r="AF60" s="11">
        <f t="shared" si="61"/>
        <v>271707</v>
      </c>
      <c r="AG60" s="11">
        <f t="shared" si="62"/>
        <v>207929</v>
      </c>
      <c r="AH60" s="11">
        <f t="shared" si="63"/>
        <v>18816</v>
      </c>
      <c r="AI60" s="11">
        <f t="shared" si="78"/>
        <v>189113</v>
      </c>
      <c r="AJ60" s="1">
        <f t="shared" si="64"/>
        <v>783</v>
      </c>
      <c r="AK60" s="1">
        <f t="shared" si="65"/>
        <v>700</v>
      </c>
    </row>
    <row r="61" spans="1:37" x14ac:dyDescent="0.35">
      <c r="A61" s="20" t="str">
        <f t="shared" si="79"/>
        <v>65-69</v>
      </c>
      <c r="B61" s="21">
        <f t="shared" si="80"/>
        <v>217596</v>
      </c>
      <c r="C61" s="21">
        <f t="shared" si="66"/>
        <v>178528</v>
      </c>
      <c r="D61" s="21">
        <f t="shared" si="67"/>
        <v>82</v>
      </c>
      <c r="E61" s="21">
        <f t="shared" si="68"/>
        <v>24120</v>
      </c>
      <c r="F61" s="21"/>
      <c r="G61" s="21">
        <f t="shared" si="69"/>
        <v>11.1</v>
      </c>
      <c r="H61" s="21">
        <f t="shared" si="70"/>
        <v>202648</v>
      </c>
      <c r="J61" s="20" t="s">
        <v>300</v>
      </c>
      <c r="K61" s="21">
        <v>217596</v>
      </c>
      <c r="L61" s="21">
        <v>178870</v>
      </c>
      <c r="M61" s="20">
        <v>82.2</v>
      </c>
      <c r="N61" s="21">
        <v>25509</v>
      </c>
      <c r="O61" s="20">
        <v>11.7</v>
      </c>
      <c r="P61" s="20"/>
      <c r="Q61" s="21">
        <v>204379</v>
      </c>
      <c r="S61" s="20" t="str">
        <f t="shared" si="71"/>
        <v>65-69</v>
      </c>
      <c r="T61" s="21">
        <f t="shared" si="72"/>
        <v>342</v>
      </c>
      <c r="U61" s="21">
        <f t="shared" si="73"/>
        <v>1389</v>
      </c>
      <c r="V61" s="21"/>
      <c r="W61" s="21">
        <f t="shared" si="74"/>
        <v>1731</v>
      </c>
      <c r="X61" s="24">
        <f t="shared" si="75"/>
        <v>1.0735474150108296E-2</v>
      </c>
      <c r="Y61" s="21">
        <f t="shared" si="76"/>
        <v>342</v>
      </c>
      <c r="Z61" s="21">
        <f t="shared" si="77"/>
        <v>1389</v>
      </c>
      <c r="AA61" s="48"/>
      <c r="AB61" s="6">
        <f t="shared" si="81"/>
        <v>1</v>
      </c>
      <c r="AC61" s="17" t="s">
        <v>322</v>
      </c>
      <c r="AD61" s="2">
        <v>0.7</v>
      </c>
      <c r="AE61" s="13" t="str">
        <f t="shared" si="60"/>
        <v>65-69</v>
      </c>
      <c r="AF61" s="11">
        <f t="shared" si="61"/>
        <v>217596</v>
      </c>
      <c r="AG61" s="11">
        <f t="shared" si="62"/>
        <v>178870</v>
      </c>
      <c r="AH61" s="11">
        <f t="shared" si="63"/>
        <v>25509</v>
      </c>
      <c r="AI61" s="11">
        <f t="shared" si="78"/>
        <v>153361</v>
      </c>
      <c r="AJ61" s="1">
        <f t="shared" si="64"/>
        <v>342</v>
      </c>
      <c r="AK61" s="1">
        <f t="shared" si="65"/>
        <v>1389</v>
      </c>
    </row>
    <row r="62" spans="1:37" x14ac:dyDescent="0.35">
      <c r="A62" s="20" t="str">
        <f t="shared" si="79"/>
        <v>70-74</v>
      </c>
      <c r="B62" s="21">
        <f t="shared" si="80"/>
        <v>166506</v>
      </c>
      <c r="C62" s="21">
        <f t="shared" si="66"/>
        <v>138620</v>
      </c>
      <c r="D62" s="21">
        <f t="shared" si="67"/>
        <v>83.3</v>
      </c>
      <c r="E62" s="21">
        <f t="shared" si="68"/>
        <v>34590</v>
      </c>
      <c r="F62" s="21"/>
      <c r="G62" s="21">
        <f t="shared" si="69"/>
        <v>20.8</v>
      </c>
      <c r="H62" s="21">
        <f t="shared" si="70"/>
        <v>173210</v>
      </c>
      <c r="J62" s="23" t="s">
        <v>301</v>
      </c>
      <c r="K62" s="22">
        <v>166506</v>
      </c>
      <c r="L62" s="22">
        <v>138794</v>
      </c>
      <c r="M62" s="23">
        <v>83.4</v>
      </c>
      <c r="N62" s="22">
        <v>35736</v>
      </c>
      <c r="O62" s="23">
        <v>21.5</v>
      </c>
      <c r="P62" s="23"/>
      <c r="Q62" s="22">
        <v>174530</v>
      </c>
      <c r="S62" s="23" t="str">
        <f t="shared" si="71"/>
        <v>70-74</v>
      </c>
      <c r="T62" s="22">
        <f t="shared" si="72"/>
        <v>174</v>
      </c>
      <c r="U62" s="22">
        <f t="shared" si="73"/>
        <v>1146</v>
      </c>
      <c r="V62" s="22"/>
      <c r="W62" s="22">
        <f t="shared" si="74"/>
        <v>1320</v>
      </c>
      <c r="X62" s="28">
        <f t="shared" si="75"/>
        <v>5.4619079009322908E-3</v>
      </c>
      <c r="Y62" s="21">
        <f t="shared" si="76"/>
        <v>174</v>
      </c>
      <c r="Z62" s="21">
        <f t="shared" si="77"/>
        <v>1146</v>
      </c>
      <c r="AA62" s="48"/>
      <c r="AB62" s="6">
        <f t="shared" si="81"/>
        <v>1</v>
      </c>
      <c r="AC62" s="16">
        <f>L68/K68</f>
        <v>0.62296196865658315</v>
      </c>
      <c r="AD62" s="2">
        <f>AC62/AD61</f>
        <v>0.88994566950940457</v>
      </c>
      <c r="AE62" s="14" t="str">
        <f t="shared" si="60"/>
        <v>70-74</v>
      </c>
      <c r="AF62" s="11">
        <f t="shared" si="61"/>
        <v>166506</v>
      </c>
      <c r="AG62" s="11">
        <f t="shared" si="62"/>
        <v>138794</v>
      </c>
      <c r="AH62" s="11">
        <f t="shared" si="63"/>
        <v>35736</v>
      </c>
      <c r="AI62" s="12">
        <f t="shared" si="78"/>
        <v>103058</v>
      </c>
      <c r="AJ62" s="1">
        <f t="shared" si="64"/>
        <v>174</v>
      </c>
      <c r="AK62" s="1">
        <f t="shared" si="65"/>
        <v>1146</v>
      </c>
    </row>
    <row r="63" spans="1:37" x14ac:dyDescent="0.35">
      <c r="A63" s="20" t="str">
        <f t="shared" si="79"/>
        <v>75-79</v>
      </c>
      <c r="B63" s="21">
        <f t="shared" si="80"/>
        <v>107003</v>
      </c>
      <c r="C63" s="21">
        <f t="shared" si="66"/>
        <v>90728</v>
      </c>
      <c r="D63" s="21">
        <f t="shared" si="67"/>
        <v>84.8</v>
      </c>
      <c r="E63" s="21">
        <f t="shared" si="68"/>
        <v>76002</v>
      </c>
      <c r="F63" s="21"/>
      <c r="G63" s="21">
        <f t="shared" si="69"/>
        <v>71</v>
      </c>
      <c r="H63" s="21">
        <f t="shared" si="70"/>
        <v>166730</v>
      </c>
      <c r="J63" s="20" t="s">
        <v>302</v>
      </c>
      <c r="K63" s="21">
        <v>107003</v>
      </c>
      <c r="L63" s="21">
        <v>90807</v>
      </c>
      <c r="M63" s="20">
        <v>84.9</v>
      </c>
      <c r="N63" s="21">
        <v>76107</v>
      </c>
      <c r="O63" s="20">
        <v>71.099999999999994</v>
      </c>
      <c r="P63" s="20"/>
      <c r="Q63" s="21">
        <v>166914</v>
      </c>
      <c r="S63" s="20" t="str">
        <f t="shared" si="71"/>
        <v>75-79</v>
      </c>
      <c r="T63" s="21">
        <f t="shared" si="72"/>
        <v>79</v>
      </c>
      <c r="U63" s="21">
        <f t="shared" si="73"/>
        <v>105</v>
      </c>
      <c r="V63" s="21"/>
      <c r="W63" s="21">
        <f t="shared" si="74"/>
        <v>184</v>
      </c>
      <c r="X63" s="24">
        <f t="shared" si="75"/>
        <v>2.4798317481244309E-3</v>
      </c>
      <c r="Y63" s="21">
        <f t="shared" si="76"/>
        <v>79</v>
      </c>
      <c r="Z63" s="21">
        <f t="shared" si="77"/>
        <v>105</v>
      </c>
      <c r="AA63" s="48"/>
      <c r="AB63" s="6">
        <f t="shared" si="81"/>
        <v>1</v>
      </c>
      <c r="AC63" s="18" t="s">
        <v>323</v>
      </c>
      <c r="AD63" s="2">
        <v>0.7</v>
      </c>
      <c r="AE63" s="14" t="str">
        <f t="shared" si="60"/>
        <v>75-79</v>
      </c>
      <c r="AF63" s="11">
        <f t="shared" si="61"/>
        <v>107003</v>
      </c>
      <c r="AG63" s="11">
        <f t="shared" si="62"/>
        <v>90807</v>
      </c>
      <c r="AH63" s="11">
        <f t="shared" si="63"/>
        <v>76107</v>
      </c>
      <c r="AI63" s="12">
        <f t="shared" si="78"/>
        <v>14700</v>
      </c>
      <c r="AJ63" s="1">
        <f t="shared" si="64"/>
        <v>79</v>
      </c>
      <c r="AK63" s="1">
        <f t="shared" si="65"/>
        <v>105</v>
      </c>
    </row>
    <row r="64" spans="1:37" x14ac:dyDescent="0.35">
      <c r="A64" s="20" t="str">
        <f t="shared" si="79"/>
        <v>80-84</v>
      </c>
      <c r="B64" s="21">
        <f t="shared" si="80"/>
        <v>69877</v>
      </c>
      <c r="C64" s="21">
        <f t="shared" si="66"/>
        <v>60507</v>
      </c>
      <c r="D64" s="21">
        <f t="shared" si="67"/>
        <v>86.6</v>
      </c>
      <c r="E64" s="21">
        <f t="shared" si="68"/>
        <v>51799</v>
      </c>
      <c r="F64" s="21"/>
      <c r="G64" s="21">
        <f t="shared" si="69"/>
        <v>74.099999999999994</v>
      </c>
      <c r="H64" s="21">
        <f t="shared" si="70"/>
        <v>112306</v>
      </c>
      <c r="J64" s="23" t="s">
        <v>303</v>
      </c>
      <c r="K64" s="22">
        <v>69877</v>
      </c>
      <c r="L64" s="22">
        <v>60549</v>
      </c>
      <c r="M64" s="23">
        <v>86.7</v>
      </c>
      <c r="N64" s="22">
        <v>51863</v>
      </c>
      <c r="O64" s="23">
        <v>74.2</v>
      </c>
      <c r="P64" s="23"/>
      <c r="Q64" s="22">
        <v>112412</v>
      </c>
      <c r="S64" s="23" t="str">
        <f t="shared" si="71"/>
        <v>80-84</v>
      </c>
      <c r="T64" s="22">
        <f t="shared" si="72"/>
        <v>42</v>
      </c>
      <c r="U64" s="22">
        <f t="shared" si="73"/>
        <v>64</v>
      </c>
      <c r="V64" s="22"/>
      <c r="W64" s="22">
        <f t="shared" si="74"/>
        <v>106</v>
      </c>
      <c r="X64" s="28">
        <f t="shared" si="75"/>
        <v>1.3183915622940012E-3</v>
      </c>
      <c r="Y64" s="21">
        <f t="shared" si="76"/>
        <v>42</v>
      </c>
      <c r="Z64" s="21">
        <f t="shared" si="77"/>
        <v>64</v>
      </c>
      <c r="AA64" s="48"/>
      <c r="AB64" s="6">
        <f t="shared" si="81"/>
        <v>1</v>
      </c>
      <c r="AC64" s="16">
        <f>N68/K68</f>
        <v>0.10197380518327441</v>
      </c>
      <c r="AD64" s="2">
        <f>AC64/AD63</f>
        <v>0.14567686454753487</v>
      </c>
      <c r="AE64" s="14" t="str">
        <f t="shared" si="60"/>
        <v>80-84</v>
      </c>
      <c r="AF64" s="11">
        <f t="shared" si="61"/>
        <v>69877</v>
      </c>
      <c r="AG64" s="11">
        <f t="shared" si="62"/>
        <v>60549</v>
      </c>
      <c r="AH64" s="11">
        <f t="shared" si="63"/>
        <v>51863</v>
      </c>
      <c r="AI64" s="12">
        <f t="shared" si="78"/>
        <v>8686</v>
      </c>
      <c r="AJ64" s="1">
        <f t="shared" si="64"/>
        <v>42</v>
      </c>
      <c r="AK64" s="1">
        <f t="shared" si="65"/>
        <v>64</v>
      </c>
    </row>
    <row r="65" spans="1:37" x14ac:dyDescent="0.35">
      <c r="A65" s="20" t="str">
        <f t="shared" si="79"/>
        <v>85-89</v>
      </c>
      <c r="B65" s="21">
        <f t="shared" si="80"/>
        <v>44852</v>
      </c>
      <c r="C65" s="21">
        <f t="shared" si="66"/>
        <v>38847</v>
      </c>
      <c r="D65" s="21">
        <f t="shared" si="67"/>
        <v>86.6</v>
      </c>
      <c r="E65" s="21">
        <f t="shared" si="68"/>
        <v>33927</v>
      </c>
      <c r="F65" s="21"/>
      <c r="G65" s="21">
        <f t="shared" si="69"/>
        <v>75.599999999999994</v>
      </c>
      <c r="H65" s="21">
        <f t="shared" si="70"/>
        <v>72774</v>
      </c>
      <c r="J65" s="20" t="s">
        <v>304</v>
      </c>
      <c r="K65" s="21">
        <v>44852</v>
      </c>
      <c r="L65" s="21">
        <v>38869</v>
      </c>
      <c r="M65" s="20">
        <v>86.7</v>
      </c>
      <c r="N65" s="21">
        <v>33975</v>
      </c>
      <c r="O65" s="20">
        <v>75.7</v>
      </c>
      <c r="P65" s="20"/>
      <c r="Q65" s="21">
        <v>72844</v>
      </c>
      <c r="S65" s="20" t="str">
        <f t="shared" si="71"/>
        <v>85-89</v>
      </c>
      <c r="T65" s="21">
        <f t="shared" si="72"/>
        <v>22</v>
      </c>
      <c r="U65" s="21">
        <f t="shared" si="73"/>
        <v>48</v>
      </c>
      <c r="V65" s="21"/>
      <c r="W65" s="21">
        <f t="shared" si="74"/>
        <v>70</v>
      </c>
      <c r="X65" s="24">
        <f t="shared" si="75"/>
        <v>6.9058605643971497E-4</v>
      </c>
      <c r="Y65" s="21">
        <f t="shared" si="76"/>
        <v>22</v>
      </c>
      <c r="Z65" s="21">
        <f t="shared" si="77"/>
        <v>48</v>
      </c>
      <c r="AA65" s="48"/>
      <c r="AB65" s="6">
        <f t="shared" si="81"/>
        <v>1</v>
      </c>
      <c r="AC65" s="15" t="s">
        <v>319</v>
      </c>
      <c r="AD65" s="6"/>
      <c r="AE65" s="14" t="str">
        <f t="shared" si="60"/>
        <v>85-89</v>
      </c>
      <c r="AF65" s="11">
        <f t="shared" si="61"/>
        <v>44852</v>
      </c>
      <c r="AG65" s="11">
        <f t="shared" si="62"/>
        <v>38869</v>
      </c>
      <c r="AH65" s="11">
        <f t="shared" si="63"/>
        <v>33975</v>
      </c>
      <c r="AI65" s="12">
        <f t="shared" si="78"/>
        <v>4894</v>
      </c>
      <c r="AJ65" s="1">
        <f t="shared" si="64"/>
        <v>22</v>
      </c>
      <c r="AK65" s="1">
        <f t="shared" si="65"/>
        <v>48</v>
      </c>
    </row>
    <row r="66" spans="1:37" x14ac:dyDescent="0.35">
      <c r="A66" s="20" t="str">
        <f t="shared" si="79"/>
        <v>90+</v>
      </c>
      <c r="B66" s="21">
        <f t="shared" si="80"/>
        <v>28637</v>
      </c>
      <c r="C66" s="21">
        <f t="shared" si="66"/>
        <v>24819</v>
      </c>
      <c r="D66" s="21">
        <f t="shared" si="67"/>
        <v>86.7</v>
      </c>
      <c r="E66" s="21">
        <f t="shared" si="68"/>
        <v>22162</v>
      </c>
      <c r="F66" s="21"/>
      <c r="G66" s="21">
        <f t="shared" si="69"/>
        <v>77.400000000000006</v>
      </c>
      <c r="H66" s="21">
        <f t="shared" si="70"/>
        <v>46981</v>
      </c>
      <c r="J66" s="23" t="s">
        <v>305</v>
      </c>
      <c r="K66" s="22">
        <v>28637</v>
      </c>
      <c r="L66" s="22">
        <v>24829</v>
      </c>
      <c r="M66" s="23">
        <v>86.7</v>
      </c>
      <c r="N66" s="22">
        <v>22183</v>
      </c>
      <c r="O66" s="23">
        <v>77.5</v>
      </c>
      <c r="P66" s="23"/>
      <c r="Q66" s="22">
        <v>47012</v>
      </c>
      <c r="S66" s="23" t="str">
        <f t="shared" si="71"/>
        <v>90+</v>
      </c>
      <c r="T66" s="22">
        <f t="shared" si="72"/>
        <v>10</v>
      </c>
      <c r="U66" s="22">
        <f t="shared" si="73"/>
        <v>21</v>
      </c>
      <c r="V66" s="22"/>
      <c r="W66" s="22">
        <f t="shared" si="74"/>
        <v>31</v>
      </c>
      <c r="X66" s="28">
        <f t="shared" si="75"/>
        <v>3.1390275292714318E-4</v>
      </c>
      <c r="Y66" s="21">
        <f t="shared" si="76"/>
        <v>10</v>
      </c>
      <c r="Z66" s="21">
        <f t="shared" si="77"/>
        <v>21</v>
      </c>
      <c r="AA66" s="48"/>
      <c r="AB66" s="6">
        <f t="shared" si="81"/>
        <v>1</v>
      </c>
      <c r="AC66" s="17" t="s">
        <v>322</v>
      </c>
      <c r="AD66" s="2">
        <v>0.7</v>
      </c>
      <c r="AE66" s="14" t="str">
        <f t="shared" si="60"/>
        <v>90+</v>
      </c>
      <c r="AF66" s="11">
        <f t="shared" si="61"/>
        <v>28637</v>
      </c>
      <c r="AG66" s="11">
        <f t="shared" si="62"/>
        <v>24829</v>
      </c>
      <c r="AH66" s="11">
        <f t="shared" si="63"/>
        <v>22183</v>
      </c>
      <c r="AI66" s="12">
        <f t="shared" si="78"/>
        <v>2646</v>
      </c>
      <c r="AJ66" s="1">
        <f t="shared" si="64"/>
        <v>10</v>
      </c>
      <c r="AK66" s="1">
        <f t="shared" si="65"/>
        <v>21</v>
      </c>
    </row>
    <row r="67" spans="1:37" x14ac:dyDescent="0.35">
      <c r="A67" s="20" t="str">
        <f t="shared" si="79"/>
        <v>Unknown</v>
      </c>
      <c r="B67" s="21" t="str">
        <f t="shared" si="80"/>
        <v>NA</v>
      </c>
      <c r="C67" s="21">
        <f t="shared" si="66"/>
        <v>23446</v>
      </c>
      <c r="D67" s="21" t="str">
        <f t="shared" si="67"/>
        <v>NA</v>
      </c>
      <c r="E67" s="21">
        <f t="shared" si="68"/>
        <v>8563</v>
      </c>
      <c r="F67" s="21"/>
      <c r="G67" s="21" t="str">
        <f t="shared" si="69"/>
        <v>NA</v>
      </c>
      <c r="H67" s="21">
        <f t="shared" si="70"/>
        <v>32009</v>
      </c>
      <c r="J67" s="20" t="s">
        <v>306</v>
      </c>
      <c r="K67" s="20" t="s">
        <v>307</v>
      </c>
      <c r="L67" s="21">
        <v>24054</v>
      </c>
      <c r="M67" s="20" t="s">
        <v>307</v>
      </c>
      <c r="N67" s="21">
        <v>8564</v>
      </c>
      <c r="O67" s="20" t="s">
        <v>307</v>
      </c>
      <c r="P67" s="20"/>
      <c r="Q67" s="21">
        <v>32618</v>
      </c>
      <c r="S67" s="20" t="str">
        <f t="shared" si="71"/>
        <v>Unknown</v>
      </c>
      <c r="T67" s="20">
        <f t="shared" si="72"/>
        <v>608</v>
      </c>
      <c r="U67" s="20">
        <f t="shared" si="73"/>
        <v>1</v>
      </c>
      <c r="V67" s="20"/>
      <c r="W67" s="20">
        <f t="shared" si="74"/>
        <v>609</v>
      </c>
      <c r="X67" s="24">
        <f t="shared" si="75"/>
        <v>1.9085287377970304E-2</v>
      </c>
      <c r="Y67" s="21">
        <f t="shared" si="76"/>
        <v>608</v>
      </c>
      <c r="Z67" s="21">
        <f t="shared" si="77"/>
        <v>1</v>
      </c>
      <c r="AA67" s="48"/>
      <c r="AB67" s="6">
        <f t="shared" si="81"/>
        <v>1</v>
      </c>
      <c r="AC67" s="16">
        <f>L69/K69</f>
        <v>0.53046709388336311</v>
      </c>
      <c r="AD67" s="2">
        <f>AC67/AD66</f>
        <v>0.75781013411909015</v>
      </c>
      <c r="AE67" s="13" t="str">
        <f t="shared" si="60"/>
        <v>Unknown</v>
      </c>
      <c r="AF67" s="11" t="str">
        <f t="shared" si="61"/>
        <v>NA</v>
      </c>
      <c r="AG67" s="11">
        <f t="shared" si="62"/>
        <v>24054</v>
      </c>
      <c r="AH67" s="11">
        <f t="shared" si="63"/>
        <v>8564</v>
      </c>
      <c r="AI67" s="11">
        <f t="shared" si="78"/>
        <v>15490</v>
      </c>
      <c r="AJ67" s="1">
        <f t="shared" si="64"/>
        <v>608</v>
      </c>
      <c r="AK67" s="1">
        <f t="shared" si="65"/>
        <v>1</v>
      </c>
    </row>
    <row r="68" spans="1:37" x14ac:dyDescent="0.35">
      <c r="A68" s="20" t="str">
        <f t="shared" si="79"/>
        <v>12+</v>
      </c>
      <c r="B68" s="21">
        <f t="shared" si="80"/>
        <v>3806860</v>
      </c>
      <c r="C68" s="21">
        <f t="shared" si="66"/>
        <v>2339672</v>
      </c>
      <c r="D68" s="21">
        <f t="shared" si="67"/>
        <v>61.5</v>
      </c>
      <c r="E68" s="21">
        <f t="shared" si="68"/>
        <v>381015</v>
      </c>
      <c r="F68" s="21"/>
      <c r="G68" s="21">
        <f t="shared" si="69"/>
        <v>10</v>
      </c>
      <c r="H68" s="21">
        <f t="shared" si="70"/>
        <v>2720687</v>
      </c>
      <c r="J68" s="23" t="s">
        <v>308</v>
      </c>
      <c r="K68" s="22">
        <v>3806860</v>
      </c>
      <c r="L68" s="22">
        <v>2371529</v>
      </c>
      <c r="M68" s="23">
        <v>62.3</v>
      </c>
      <c r="N68" s="22">
        <v>388200</v>
      </c>
      <c r="O68" s="23">
        <v>10.199999999999999</v>
      </c>
      <c r="P68" s="23"/>
      <c r="Q68" s="22">
        <v>2759729</v>
      </c>
      <c r="S68" s="23" t="str">
        <f t="shared" si="71"/>
        <v>12+</v>
      </c>
      <c r="T68" s="26">
        <f>L68-C68</f>
        <v>31857</v>
      </c>
      <c r="U68" s="26">
        <f t="shared" si="73"/>
        <v>7185</v>
      </c>
      <c r="V68" s="26"/>
      <c r="W68" s="29">
        <f t="shared" si="74"/>
        <v>39042</v>
      </c>
      <c r="X68" s="28">
        <f t="shared" si="75"/>
        <v>1</v>
      </c>
      <c r="Y68" s="26">
        <f t="shared" si="76"/>
        <v>31857</v>
      </c>
      <c r="Z68" s="26">
        <f t="shared" si="77"/>
        <v>7185</v>
      </c>
      <c r="AA68" s="49"/>
      <c r="AB68" s="6">
        <f t="shared" si="81"/>
        <v>1</v>
      </c>
      <c r="AC68" s="18" t="s">
        <v>323</v>
      </c>
      <c r="AD68" s="2">
        <v>0.7</v>
      </c>
      <c r="AE68" s="6"/>
      <c r="AF68" s="6"/>
      <c r="AG68" s="9"/>
      <c r="AH68" s="6"/>
      <c r="AI68" s="6"/>
      <c r="AJ68" s="6"/>
      <c r="AK68" s="6"/>
    </row>
    <row r="69" spans="1:37" x14ac:dyDescent="0.35">
      <c r="A69" s="20" t="str">
        <f t="shared" si="79"/>
        <v>ALL</v>
      </c>
      <c r="B69" s="21">
        <f t="shared" si="80"/>
        <v>4470643</v>
      </c>
      <c r="C69" s="21">
        <f t="shared" si="66"/>
        <v>2339672</v>
      </c>
      <c r="D69" s="21">
        <f t="shared" si="67"/>
        <v>52.3</v>
      </c>
      <c r="E69" s="21">
        <f t="shared" si="68"/>
        <v>381015</v>
      </c>
      <c r="F69" s="21"/>
      <c r="G69" s="21">
        <f t="shared" si="69"/>
        <v>8.5</v>
      </c>
      <c r="H69" s="21">
        <f t="shared" si="70"/>
        <v>2720687</v>
      </c>
      <c r="J69" s="20" t="s">
        <v>309</v>
      </c>
      <c r="K69" s="21">
        <v>4470643</v>
      </c>
      <c r="L69" s="21">
        <v>2371529</v>
      </c>
      <c r="M69" s="20">
        <v>53</v>
      </c>
      <c r="N69" s="21">
        <v>388200</v>
      </c>
      <c r="O69" s="20">
        <v>8.6999999999999993</v>
      </c>
      <c r="P69" s="20"/>
      <c r="Q69" s="21">
        <v>2759729</v>
      </c>
      <c r="S69" s="20" t="str">
        <f t="shared" si="71"/>
        <v>ALL</v>
      </c>
      <c r="T69" s="26">
        <f t="shared" ref="T69" si="82">L69-C69</f>
        <v>31857</v>
      </c>
      <c r="U69" s="26">
        <f t="shared" si="73"/>
        <v>7185</v>
      </c>
      <c r="V69" s="26"/>
      <c r="W69" s="29">
        <f t="shared" si="74"/>
        <v>39042</v>
      </c>
      <c r="X69" s="24">
        <f t="shared" si="75"/>
        <v>1</v>
      </c>
      <c r="Y69" s="26">
        <f t="shared" si="76"/>
        <v>31857</v>
      </c>
      <c r="Z69" s="26">
        <f t="shared" si="77"/>
        <v>7185</v>
      </c>
      <c r="AA69" s="49"/>
      <c r="AB69" s="6">
        <f t="shared" si="81"/>
        <v>1</v>
      </c>
      <c r="AC69" s="16">
        <f>N69/K69</f>
        <v>8.6833146820267243E-2</v>
      </c>
      <c r="AD69" s="2">
        <f>AC69/AD68</f>
        <v>0.12404735260038179</v>
      </c>
      <c r="AE69" s="6"/>
      <c r="AF69" s="6"/>
      <c r="AG69" s="2">
        <f>T68/L68</f>
        <v>1.3433105814856154E-2</v>
      </c>
      <c r="AH69" s="2">
        <f>U68/N68</f>
        <v>1.8508500772797528E-2</v>
      </c>
      <c r="AI69" s="2">
        <f>W68/Q68</f>
        <v>1.4147041249340062E-2</v>
      </c>
      <c r="AJ69" s="6"/>
      <c r="AK69" s="6"/>
    </row>
    <row r="70" spans="1:37" s="6" customFormat="1" x14ac:dyDescent="0.35">
      <c r="A70" s="52">
        <f>J47</f>
        <v>44345</v>
      </c>
      <c r="B70" s="52"/>
      <c r="C70" s="52"/>
      <c r="D70" s="52"/>
      <c r="E70" s="52"/>
      <c r="F70" s="52"/>
      <c r="G70" s="52"/>
      <c r="H70" s="52"/>
      <c r="J70" s="52">
        <v>44346</v>
      </c>
      <c r="K70" s="52"/>
      <c r="L70" s="52"/>
      <c r="M70" s="52"/>
      <c r="N70" s="52"/>
      <c r="O70" s="52"/>
      <c r="P70" s="52"/>
      <c r="Q70" s="52"/>
      <c r="S70" s="54" t="str">
        <f>"Change " &amp; TEXT(A70,"DDDD MMM DD, YYYY") &amp; " -  " &amp;TEXT(J70,"DDDD MMM DD, YYYY")</f>
        <v>Change Saturday May 29, 2021 -  Sunday May 30, 2021</v>
      </c>
      <c r="T70" s="54"/>
      <c r="U70" s="54"/>
      <c r="V70" s="54"/>
      <c r="W70" s="54"/>
      <c r="X70" s="54"/>
      <c r="Y70" s="54"/>
      <c r="Z70" s="54"/>
      <c r="AA70" s="46"/>
      <c r="AC70" s="31">
        <f>A70</f>
        <v>44345</v>
      </c>
    </row>
    <row r="71" spans="1:37" s="6" customFormat="1" ht="28.5" customHeight="1" x14ac:dyDescent="0.35">
      <c r="A71" s="19" t="str">
        <f>J48</f>
        <v>Age group</v>
      </c>
      <c r="B71" s="19" t="str">
        <f>K48</f>
        <v>Population</v>
      </c>
      <c r="C71" s="19" t="str">
        <f>L48</f>
        <v>Dose 1</v>
      </c>
      <c r="D71" s="19" t="str">
        <f>M48</f>
        <v>% of population with at least 1 dose</v>
      </c>
      <c r="E71" s="19" t="str">
        <f>N48</f>
        <v>Dose 2</v>
      </c>
      <c r="F71" s="19"/>
      <c r="G71" s="19" t="str">
        <f t="shared" ref="G71" si="83">O48</f>
        <v>% of population fully vaccinated</v>
      </c>
      <c r="H71" s="19" t="str">
        <f>Q48</f>
        <v>Total administered</v>
      </c>
      <c r="J71" s="19" t="s">
        <v>286</v>
      </c>
      <c r="K71" s="19" t="s">
        <v>2</v>
      </c>
      <c r="L71" s="19" t="s">
        <v>283</v>
      </c>
      <c r="M71" s="19" t="s">
        <v>287</v>
      </c>
      <c r="N71" s="19" t="s">
        <v>284</v>
      </c>
      <c r="O71" s="19" t="s">
        <v>288</v>
      </c>
      <c r="P71" s="19"/>
      <c r="Q71" s="19" t="s">
        <v>285</v>
      </c>
      <c r="S71" s="19" t="s">
        <v>286</v>
      </c>
      <c r="T71" s="19" t="s">
        <v>283</v>
      </c>
      <c r="U71" s="19" t="s">
        <v>284</v>
      </c>
      <c r="V71" s="19"/>
      <c r="W71" s="19" t="s">
        <v>285</v>
      </c>
      <c r="X71" s="19" t="s">
        <v>312</v>
      </c>
      <c r="Y71" s="19" t="s">
        <v>313</v>
      </c>
      <c r="Z71" s="19" t="s">
        <v>314</v>
      </c>
      <c r="AA71" s="47"/>
      <c r="AC71" s="15" t="s">
        <v>321</v>
      </c>
      <c r="AD71" s="30"/>
      <c r="AE71" s="13" t="str">
        <f t="shared" ref="AE71:AE90" si="84">J71</f>
        <v>Age group</v>
      </c>
      <c r="AF71" s="13" t="str">
        <f t="shared" ref="AF71:AF90" si="85">K71</f>
        <v>Population</v>
      </c>
      <c r="AG71" s="13" t="str">
        <f t="shared" ref="AG71:AG90" si="86">L71</f>
        <v>Dose 1</v>
      </c>
      <c r="AH71" s="13" t="str">
        <f t="shared" ref="AH71:AH90" si="87">N71</f>
        <v>Dose 2</v>
      </c>
      <c r="AI71" s="13" t="s">
        <v>311</v>
      </c>
      <c r="AJ71" s="13" t="str">
        <f t="shared" ref="AJ71:AJ90" si="88">T71</f>
        <v>Dose 1</v>
      </c>
      <c r="AK71" s="13" t="str">
        <f t="shared" ref="AK71:AK90" si="89">U71</f>
        <v>Dose 2</v>
      </c>
    </row>
    <row r="72" spans="1:37" s="6" customFormat="1" x14ac:dyDescent="0.35">
      <c r="A72" s="20" t="str">
        <f>J49</f>
        <v>00-11</v>
      </c>
      <c r="B72" s="21">
        <f>K49</f>
        <v>663783</v>
      </c>
      <c r="C72" s="21">
        <f t="shared" ref="C72:C92" si="90">L49</f>
        <v>0</v>
      </c>
      <c r="D72" s="21">
        <f t="shared" ref="D72:D92" si="91">M49</f>
        <v>0</v>
      </c>
      <c r="E72" s="21">
        <f t="shared" ref="E72:E92" si="92">N49</f>
        <v>0</v>
      </c>
      <c r="F72" s="21"/>
      <c r="G72" s="21">
        <f t="shared" ref="G72:G92" si="93">O49</f>
        <v>0</v>
      </c>
      <c r="H72" s="21">
        <f t="shared" ref="H72:H92" si="94">Q49</f>
        <v>0</v>
      </c>
      <c r="J72" s="20" t="s">
        <v>289</v>
      </c>
      <c r="K72" s="21">
        <v>663783</v>
      </c>
      <c r="L72" s="20">
        <v>0</v>
      </c>
      <c r="M72" s="20">
        <v>0</v>
      </c>
      <c r="N72" s="20">
        <v>0</v>
      </c>
      <c r="O72" s="20">
        <v>0</v>
      </c>
      <c r="P72" s="20"/>
      <c r="Q72" s="20">
        <v>0</v>
      </c>
      <c r="S72" s="20" t="str">
        <f t="shared" ref="S72:S92" si="95">A72</f>
        <v>00-11</v>
      </c>
      <c r="T72" s="21">
        <f t="shared" ref="T72:T90" si="96">L72-C72</f>
        <v>0</v>
      </c>
      <c r="U72" s="21">
        <f t="shared" ref="U72:U92" si="97">N72-E72</f>
        <v>0</v>
      </c>
      <c r="V72" s="21"/>
      <c r="W72" s="21">
        <f t="shared" ref="W72:W92" si="98">Q72-H72</f>
        <v>0</v>
      </c>
      <c r="X72" s="24">
        <f t="shared" ref="X72:X92" si="99">T72/T$92</f>
        <v>0</v>
      </c>
      <c r="Y72" s="21">
        <f t="shared" ref="Y72:Y92" si="100">T72/$AB72</f>
        <v>0</v>
      </c>
      <c r="Z72" s="21">
        <f t="shared" ref="Z72:Z92" si="101">U72/$AB72</f>
        <v>0</v>
      </c>
      <c r="AA72" s="48"/>
      <c r="AB72" s="6">
        <f>IF(DATEDIF(A70,J70,"D")&lt;1,1,DATEDIF(A70,J70,"D"))</f>
        <v>1</v>
      </c>
      <c r="AC72" s="17" t="s">
        <v>322</v>
      </c>
      <c r="AD72" s="2">
        <v>0.7</v>
      </c>
      <c r="AE72" s="13" t="str">
        <f t="shared" si="84"/>
        <v>00-11</v>
      </c>
      <c r="AF72" s="11">
        <f t="shared" si="85"/>
        <v>663783</v>
      </c>
      <c r="AG72" s="11">
        <f t="shared" si="86"/>
        <v>0</v>
      </c>
      <c r="AH72" s="11">
        <f t="shared" si="87"/>
        <v>0</v>
      </c>
      <c r="AI72" s="11">
        <f t="shared" ref="AI72:AI90" si="102">AG72-AH72</f>
        <v>0</v>
      </c>
      <c r="AJ72" s="1">
        <f t="shared" si="88"/>
        <v>0</v>
      </c>
      <c r="AK72" s="1">
        <f t="shared" si="89"/>
        <v>0</v>
      </c>
    </row>
    <row r="73" spans="1:37" s="6" customFormat="1" x14ac:dyDescent="0.35">
      <c r="A73" s="20" t="str">
        <f t="shared" ref="A73:A92" si="103">J50</f>
        <v>12-14</v>
      </c>
      <c r="B73" s="21">
        <f t="shared" ref="B73:B92" si="104">K50</f>
        <v>166087</v>
      </c>
      <c r="C73" s="26">
        <f t="shared" si="90"/>
        <v>66084</v>
      </c>
      <c r="D73" s="21">
        <f t="shared" si="91"/>
        <v>39.799999999999997</v>
      </c>
      <c r="E73" s="26">
        <f t="shared" si="92"/>
        <v>65</v>
      </c>
      <c r="F73" s="26"/>
      <c r="G73" s="21">
        <f t="shared" si="93"/>
        <v>0</v>
      </c>
      <c r="H73" s="21">
        <f t="shared" si="94"/>
        <v>66149</v>
      </c>
      <c r="J73" s="25" t="s">
        <v>310</v>
      </c>
      <c r="K73" s="22">
        <v>166087</v>
      </c>
      <c r="L73" s="26">
        <v>68465</v>
      </c>
      <c r="M73" s="23">
        <v>41.2</v>
      </c>
      <c r="N73" s="34">
        <v>79</v>
      </c>
      <c r="O73" s="23">
        <v>0</v>
      </c>
      <c r="P73" s="23"/>
      <c r="Q73" s="22">
        <v>68544</v>
      </c>
      <c r="S73" s="25" t="str">
        <f t="shared" si="95"/>
        <v>12-14</v>
      </c>
      <c r="T73" s="26">
        <f t="shared" si="96"/>
        <v>2381</v>
      </c>
      <c r="U73" s="26">
        <f t="shared" si="97"/>
        <v>14</v>
      </c>
      <c r="V73" s="26"/>
      <c r="W73" s="26">
        <f t="shared" si="98"/>
        <v>2395</v>
      </c>
      <c r="X73" s="27">
        <f t="shared" si="99"/>
        <v>0.12714941792160633</v>
      </c>
      <c r="Y73" s="26">
        <f t="shared" si="100"/>
        <v>2381</v>
      </c>
      <c r="Z73" s="26">
        <f t="shared" si="101"/>
        <v>14</v>
      </c>
      <c r="AA73" s="49"/>
      <c r="AB73" s="6">
        <f>AB72</f>
        <v>1</v>
      </c>
      <c r="AC73" s="16">
        <f>C91/B91</f>
        <v>0.62296196865658315</v>
      </c>
      <c r="AD73" s="2">
        <f>AC73/AD72</f>
        <v>0.88994566950940457</v>
      </c>
      <c r="AE73" s="13" t="str">
        <f t="shared" si="84"/>
        <v>12-14</v>
      </c>
      <c r="AF73" s="11">
        <f t="shared" si="85"/>
        <v>166087</v>
      </c>
      <c r="AG73" s="11">
        <f t="shared" si="86"/>
        <v>68465</v>
      </c>
      <c r="AH73" s="11">
        <f t="shared" si="87"/>
        <v>79</v>
      </c>
      <c r="AI73" s="11">
        <f t="shared" si="102"/>
        <v>68386</v>
      </c>
      <c r="AJ73" s="1">
        <f t="shared" si="88"/>
        <v>2381</v>
      </c>
      <c r="AK73" s="1">
        <f t="shared" si="89"/>
        <v>14</v>
      </c>
    </row>
    <row r="74" spans="1:37" s="6" customFormat="1" x14ac:dyDescent="0.35">
      <c r="A74" s="20" t="str">
        <f t="shared" si="103"/>
        <v>15-19</v>
      </c>
      <c r="B74" s="21">
        <f t="shared" si="104"/>
        <v>258656</v>
      </c>
      <c r="C74" s="26">
        <f t="shared" si="90"/>
        <v>119276</v>
      </c>
      <c r="D74" s="21">
        <f t="shared" si="91"/>
        <v>46.1</v>
      </c>
      <c r="E74" s="26">
        <f t="shared" si="92"/>
        <v>1778</v>
      </c>
      <c r="F74" s="26"/>
      <c r="G74" s="21">
        <f t="shared" si="93"/>
        <v>0.7</v>
      </c>
      <c r="H74" s="21">
        <f t="shared" si="94"/>
        <v>121054</v>
      </c>
      <c r="J74" s="20" t="s">
        <v>290</v>
      </c>
      <c r="K74" s="21">
        <v>258656</v>
      </c>
      <c r="L74" s="26">
        <v>122748</v>
      </c>
      <c r="M74" s="20">
        <v>47.5</v>
      </c>
      <c r="N74" s="26">
        <v>1849</v>
      </c>
      <c r="O74" s="20">
        <v>0.7</v>
      </c>
      <c r="P74" s="20"/>
      <c r="Q74" s="21">
        <v>124597</v>
      </c>
      <c r="S74" s="20" t="str">
        <f t="shared" si="95"/>
        <v>15-19</v>
      </c>
      <c r="T74" s="26">
        <f t="shared" si="96"/>
        <v>3472</v>
      </c>
      <c r="U74" s="26">
        <f t="shared" si="97"/>
        <v>71</v>
      </c>
      <c r="V74" s="26"/>
      <c r="W74" s="26">
        <f t="shared" si="98"/>
        <v>3543</v>
      </c>
      <c r="X74" s="27">
        <f t="shared" si="99"/>
        <v>0.18541065897682366</v>
      </c>
      <c r="Y74" s="26">
        <f t="shared" si="100"/>
        <v>3472</v>
      </c>
      <c r="Z74" s="26">
        <f t="shared" si="101"/>
        <v>71</v>
      </c>
      <c r="AA74" s="49"/>
      <c r="AB74" s="6">
        <f t="shared" ref="AB74:AB92" si="105">AB73</f>
        <v>1</v>
      </c>
      <c r="AC74" s="18" t="s">
        <v>323</v>
      </c>
      <c r="AD74" s="2">
        <v>0.7</v>
      </c>
      <c r="AE74" s="13" t="str">
        <f t="shared" si="84"/>
        <v>15-19</v>
      </c>
      <c r="AF74" s="11">
        <f t="shared" si="85"/>
        <v>258656</v>
      </c>
      <c r="AG74" s="11">
        <f t="shared" si="86"/>
        <v>122748</v>
      </c>
      <c r="AH74" s="11">
        <f t="shared" si="87"/>
        <v>1849</v>
      </c>
      <c r="AI74" s="11">
        <f t="shared" si="102"/>
        <v>120899</v>
      </c>
      <c r="AJ74" s="1">
        <f t="shared" si="88"/>
        <v>3472</v>
      </c>
      <c r="AK74" s="1">
        <f t="shared" si="89"/>
        <v>71</v>
      </c>
    </row>
    <row r="75" spans="1:37" s="6" customFormat="1" x14ac:dyDescent="0.35">
      <c r="A75" s="20" t="str">
        <f t="shared" si="103"/>
        <v>20-24</v>
      </c>
      <c r="B75" s="21">
        <f t="shared" si="104"/>
        <v>276991</v>
      </c>
      <c r="C75" s="21">
        <f t="shared" si="90"/>
        <v>126310</v>
      </c>
      <c r="D75" s="21">
        <f t="shared" si="91"/>
        <v>45.6</v>
      </c>
      <c r="E75" s="21">
        <f t="shared" si="92"/>
        <v>6743</v>
      </c>
      <c r="F75" s="21"/>
      <c r="G75" s="21">
        <f t="shared" si="93"/>
        <v>2.4</v>
      </c>
      <c r="H75" s="21">
        <f t="shared" si="94"/>
        <v>133053</v>
      </c>
      <c r="J75" s="23" t="s">
        <v>291</v>
      </c>
      <c r="K75" s="22">
        <v>276991</v>
      </c>
      <c r="L75" s="22">
        <v>129048</v>
      </c>
      <c r="M75" s="23">
        <v>46.6</v>
      </c>
      <c r="N75" s="22">
        <v>6842</v>
      </c>
      <c r="O75" s="23">
        <v>2.5</v>
      </c>
      <c r="P75" s="23"/>
      <c r="Q75" s="22">
        <v>135890</v>
      </c>
      <c r="S75" s="23" t="str">
        <f t="shared" si="95"/>
        <v>20-24</v>
      </c>
      <c r="T75" s="22">
        <f t="shared" si="96"/>
        <v>2738</v>
      </c>
      <c r="U75" s="22">
        <f t="shared" si="97"/>
        <v>99</v>
      </c>
      <c r="V75" s="22"/>
      <c r="W75" s="22">
        <f t="shared" si="98"/>
        <v>2837</v>
      </c>
      <c r="X75" s="28">
        <f t="shared" si="99"/>
        <v>0.14621382035672328</v>
      </c>
      <c r="Y75" s="21">
        <f t="shared" si="100"/>
        <v>2738</v>
      </c>
      <c r="Z75" s="21">
        <f t="shared" si="101"/>
        <v>99</v>
      </c>
      <c r="AA75" s="48"/>
      <c r="AB75" s="6">
        <f t="shared" si="105"/>
        <v>1</v>
      </c>
      <c r="AC75" s="16">
        <f>E91/B91</f>
        <v>0.10197380518327441</v>
      </c>
      <c r="AD75" s="2">
        <f>AC75/AD74</f>
        <v>0.14567686454753487</v>
      </c>
      <c r="AE75" s="13" t="str">
        <f t="shared" si="84"/>
        <v>20-24</v>
      </c>
      <c r="AF75" s="11">
        <f t="shared" si="85"/>
        <v>276991</v>
      </c>
      <c r="AG75" s="11">
        <f t="shared" si="86"/>
        <v>129048</v>
      </c>
      <c r="AH75" s="11">
        <f t="shared" si="87"/>
        <v>6842</v>
      </c>
      <c r="AI75" s="11">
        <f t="shared" si="102"/>
        <v>122206</v>
      </c>
      <c r="AJ75" s="1">
        <f t="shared" si="88"/>
        <v>2738</v>
      </c>
      <c r="AK75" s="1">
        <f t="shared" si="89"/>
        <v>99</v>
      </c>
    </row>
    <row r="76" spans="1:37" s="6" customFormat="1" x14ac:dyDescent="0.35">
      <c r="A76" s="20" t="str">
        <f t="shared" si="103"/>
        <v>25-29</v>
      </c>
      <c r="B76" s="21">
        <f t="shared" si="104"/>
        <v>310735</v>
      </c>
      <c r="C76" s="21">
        <f t="shared" si="90"/>
        <v>143805</v>
      </c>
      <c r="D76" s="21">
        <f t="shared" si="91"/>
        <v>46.3</v>
      </c>
      <c r="E76" s="21">
        <f t="shared" si="92"/>
        <v>11720</v>
      </c>
      <c r="F76" s="21"/>
      <c r="G76" s="21">
        <f t="shared" si="93"/>
        <v>3.8</v>
      </c>
      <c r="H76" s="21">
        <f t="shared" si="94"/>
        <v>155525</v>
      </c>
      <c r="J76" s="20" t="s">
        <v>292</v>
      </c>
      <c r="K76" s="21">
        <v>310735</v>
      </c>
      <c r="L76" s="21">
        <v>146272</v>
      </c>
      <c r="M76" s="20">
        <v>47.1</v>
      </c>
      <c r="N76" s="21">
        <v>11856</v>
      </c>
      <c r="O76" s="20">
        <v>3.8</v>
      </c>
      <c r="P76" s="20"/>
      <c r="Q76" s="21">
        <v>158128</v>
      </c>
      <c r="S76" s="20" t="str">
        <f t="shared" si="95"/>
        <v>25-29</v>
      </c>
      <c r="T76" s="21">
        <f t="shared" si="96"/>
        <v>2467</v>
      </c>
      <c r="U76" s="21">
        <f t="shared" si="97"/>
        <v>136</v>
      </c>
      <c r="V76" s="21"/>
      <c r="W76" s="21">
        <f t="shared" si="98"/>
        <v>2603</v>
      </c>
      <c r="X76" s="24">
        <f t="shared" si="99"/>
        <v>0.13174196304603225</v>
      </c>
      <c r="Y76" s="21">
        <f t="shared" si="100"/>
        <v>2467</v>
      </c>
      <c r="Z76" s="21">
        <f t="shared" si="101"/>
        <v>136</v>
      </c>
      <c r="AA76" s="48"/>
      <c r="AB76" s="6">
        <f t="shared" si="105"/>
        <v>1</v>
      </c>
      <c r="AC76" s="15" t="s">
        <v>320</v>
      </c>
      <c r="AE76" s="13" t="str">
        <f t="shared" si="84"/>
        <v>25-29</v>
      </c>
      <c r="AF76" s="11">
        <f t="shared" si="85"/>
        <v>310735</v>
      </c>
      <c r="AG76" s="11">
        <f t="shared" si="86"/>
        <v>146272</v>
      </c>
      <c r="AH76" s="11">
        <f t="shared" si="87"/>
        <v>11856</v>
      </c>
      <c r="AI76" s="11">
        <f t="shared" si="102"/>
        <v>134416</v>
      </c>
      <c r="AJ76" s="1">
        <f t="shared" si="88"/>
        <v>2467</v>
      </c>
      <c r="AK76" s="1">
        <f t="shared" si="89"/>
        <v>136</v>
      </c>
    </row>
    <row r="77" spans="1:37" s="6" customFormat="1" x14ac:dyDescent="0.35">
      <c r="A77" s="20" t="str">
        <f t="shared" si="103"/>
        <v>30-34</v>
      </c>
      <c r="B77" s="21">
        <f t="shared" si="104"/>
        <v>356322</v>
      </c>
      <c r="C77" s="21">
        <f t="shared" si="90"/>
        <v>182493</v>
      </c>
      <c r="D77" s="21">
        <f t="shared" si="91"/>
        <v>51.2</v>
      </c>
      <c r="E77" s="21">
        <f t="shared" si="92"/>
        <v>15044</v>
      </c>
      <c r="F77" s="21"/>
      <c r="G77" s="21">
        <f t="shared" si="93"/>
        <v>4.2</v>
      </c>
      <c r="H77" s="21">
        <f t="shared" si="94"/>
        <v>197537</v>
      </c>
      <c r="J77" s="23" t="s">
        <v>293</v>
      </c>
      <c r="K77" s="22">
        <v>356322</v>
      </c>
      <c r="L77" s="22">
        <v>184126</v>
      </c>
      <c r="M77" s="23">
        <v>51.7</v>
      </c>
      <c r="N77" s="22">
        <v>15251</v>
      </c>
      <c r="O77" s="23">
        <v>4.3</v>
      </c>
      <c r="P77" s="23"/>
      <c r="Q77" s="22">
        <v>199377</v>
      </c>
      <c r="S77" s="23" t="str">
        <f t="shared" si="95"/>
        <v>30-34</v>
      </c>
      <c r="T77" s="22">
        <f t="shared" si="96"/>
        <v>1633</v>
      </c>
      <c r="U77" s="22">
        <f t="shared" si="97"/>
        <v>207</v>
      </c>
      <c r="V77" s="22"/>
      <c r="W77" s="22">
        <f t="shared" si="98"/>
        <v>1840</v>
      </c>
      <c r="X77" s="28">
        <f t="shared" si="99"/>
        <v>8.7204955676599374E-2</v>
      </c>
      <c r="Y77" s="21">
        <f t="shared" si="100"/>
        <v>1633</v>
      </c>
      <c r="Z77" s="21">
        <f t="shared" si="101"/>
        <v>207</v>
      </c>
      <c r="AA77" s="48"/>
      <c r="AB77" s="6">
        <f t="shared" si="105"/>
        <v>1</v>
      </c>
      <c r="AC77" s="17" t="s">
        <v>322</v>
      </c>
      <c r="AD77" s="2">
        <v>0.7</v>
      </c>
      <c r="AE77" s="13" t="str">
        <f t="shared" si="84"/>
        <v>30-34</v>
      </c>
      <c r="AF77" s="11">
        <f t="shared" si="85"/>
        <v>356322</v>
      </c>
      <c r="AG77" s="11">
        <f t="shared" si="86"/>
        <v>184126</v>
      </c>
      <c r="AH77" s="11">
        <f t="shared" si="87"/>
        <v>15251</v>
      </c>
      <c r="AI77" s="11">
        <f t="shared" si="102"/>
        <v>168875</v>
      </c>
      <c r="AJ77" s="1">
        <f t="shared" si="88"/>
        <v>1633</v>
      </c>
      <c r="AK77" s="1">
        <f t="shared" si="89"/>
        <v>207</v>
      </c>
    </row>
    <row r="78" spans="1:37" s="6" customFormat="1" x14ac:dyDescent="0.35">
      <c r="A78" s="20" t="str">
        <f t="shared" si="103"/>
        <v>35-39</v>
      </c>
      <c r="B78" s="21">
        <f t="shared" si="104"/>
        <v>366699</v>
      </c>
      <c r="C78" s="21">
        <f t="shared" si="90"/>
        <v>200437</v>
      </c>
      <c r="D78" s="21">
        <f t="shared" si="91"/>
        <v>54.7</v>
      </c>
      <c r="E78" s="21">
        <f t="shared" si="92"/>
        <v>17000</v>
      </c>
      <c r="F78" s="21"/>
      <c r="G78" s="21">
        <f t="shared" si="93"/>
        <v>4.5999999999999996</v>
      </c>
      <c r="H78" s="21">
        <f t="shared" si="94"/>
        <v>217437</v>
      </c>
      <c r="J78" s="20" t="s">
        <v>294</v>
      </c>
      <c r="K78" s="21">
        <v>366699</v>
      </c>
      <c r="L78" s="21">
        <v>202098</v>
      </c>
      <c r="M78" s="20">
        <v>55.1</v>
      </c>
      <c r="N78" s="21">
        <v>17227</v>
      </c>
      <c r="O78" s="20">
        <v>4.7</v>
      </c>
      <c r="P78" s="20"/>
      <c r="Q78" s="21">
        <v>219325</v>
      </c>
      <c r="S78" s="20" t="str">
        <f t="shared" si="95"/>
        <v>35-39</v>
      </c>
      <c r="T78" s="21">
        <f t="shared" si="96"/>
        <v>1661</v>
      </c>
      <c r="U78" s="21">
        <f t="shared" si="97"/>
        <v>227</v>
      </c>
      <c r="V78" s="21"/>
      <c r="W78" s="21">
        <f t="shared" si="98"/>
        <v>1888</v>
      </c>
      <c r="X78" s="24">
        <f t="shared" si="99"/>
        <v>8.870020292641248E-2</v>
      </c>
      <c r="Y78" s="21">
        <f t="shared" si="100"/>
        <v>1661</v>
      </c>
      <c r="Z78" s="21">
        <f t="shared" si="101"/>
        <v>227</v>
      </c>
      <c r="AA78" s="48"/>
      <c r="AB78" s="6">
        <f t="shared" si="105"/>
        <v>1</v>
      </c>
      <c r="AC78" s="16">
        <f>C92/B92</f>
        <v>0.53046709388336311</v>
      </c>
      <c r="AD78" s="2">
        <f>AC78/AD77</f>
        <v>0.75781013411909015</v>
      </c>
      <c r="AE78" s="13" t="str">
        <f t="shared" si="84"/>
        <v>35-39</v>
      </c>
      <c r="AF78" s="11">
        <f t="shared" si="85"/>
        <v>366699</v>
      </c>
      <c r="AG78" s="11">
        <f t="shared" si="86"/>
        <v>202098</v>
      </c>
      <c r="AH78" s="11">
        <f t="shared" si="87"/>
        <v>17227</v>
      </c>
      <c r="AI78" s="11">
        <f t="shared" si="102"/>
        <v>184871</v>
      </c>
      <c r="AJ78" s="1">
        <f t="shared" si="88"/>
        <v>1661</v>
      </c>
      <c r="AK78" s="1">
        <f t="shared" si="89"/>
        <v>227</v>
      </c>
    </row>
    <row r="79" spans="1:37" s="6" customFormat="1" x14ac:dyDescent="0.35">
      <c r="A79" s="20" t="str">
        <f t="shared" si="103"/>
        <v>40-44</v>
      </c>
      <c r="B79" s="21">
        <f t="shared" si="104"/>
        <v>325544</v>
      </c>
      <c r="C79" s="21">
        <f t="shared" si="90"/>
        <v>194773</v>
      </c>
      <c r="D79" s="21">
        <f t="shared" si="91"/>
        <v>59.8</v>
      </c>
      <c r="E79" s="21">
        <f t="shared" si="92"/>
        <v>16110</v>
      </c>
      <c r="F79" s="21"/>
      <c r="G79" s="21">
        <f t="shared" si="93"/>
        <v>4.9000000000000004</v>
      </c>
      <c r="H79" s="21">
        <f t="shared" si="94"/>
        <v>210883</v>
      </c>
      <c r="J79" s="23" t="s">
        <v>295</v>
      </c>
      <c r="K79" s="22">
        <v>325544</v>
      </c>
      <c r="L79" s="22">
        <v>196076</v>
      </c>
      <c r="M79" s="23">
        <v>60.2</v>
      </c>
      <c r="N79" s="22">
        <v>16351</v>
      </c>
      <c r="O79" s="23">
        <v>5</v>
      </c>
      <c r="P79" s="23"/>
      <c r="Q79" s="22">
        <v>212427</v>
      </c>
      <c r="S79" s="23" t="str">
        <f t="shared" si="95"/>
        <v>40-44</v>
      </c>
      <c r="T79" s="22">
        <f t="shared" si="96"/>
        <v>1303</v>
      </c>
      <c r="U79" s="22">
        <f t="shared" si="97"/>
        <v>241</v>
      </c>
      <c r="V79" s="22"/>
      <c r="W79" s="22">
        <f t="shared" si="98"/>
        <v>1544</v>
      </c>
      <c r="X79" s="28">
        <f t="shared" si="99"/>
        <v>6.9582398803802195E-2</v>
      </c>
      <c r="Y79" s="21">
        <f t="shared" si="100"/>
        <v>1303</v>
      </c>
      <c r="Z79" s="21">
        <f t="shared" si="101"/>
        <v>241</v>
      </c>
      <c r="AA79" s="48"/>
      <c r="AB79" s="6">
        <f t="shared" si="105"/>
        <v>1</v>
      </c>
      <c r="AC79" s="18" t="s">
        <v>323</v>
      </c>
      <c r="AD79" s="2">
        <v>0.7</v>
      </c>
      <c r="AE79" s="13" t="str">
        <f t="shared" si="84"/>
        <v>40-44</v>
      </c>
      <c r="AF79" s="11">
        <f t="shared" si="85"/>
        <v>325544</v>
      </c>
      <c r="AG79" s="11">
        <f t="shared" si="86"/>
        <v>196076</v>
      </c>
      <c r="AH79" s="11">
        <f t="shared" si="87"/>
        <v>16351</v>
      </c>
      <c r="AI79" s="11">
        <f t="shared" si="102"/>
        <v>179725</v>
      </c>
      <c r="AJ79" s="1">
        <f t="shared" si="88"/>
        <v>1303</v>
      </c>
      <c r="AK79" s="1">
        <f t="shared" si="89"/>
        <v>241</v>
      </c>
    </row>
    <row r="80" spans="1:37" s="6" customFormat="1" x14ac:dyDescent="0.35">
      <c r="A80" s="20" t="str">
        <f t="shared" si="103"/>
        <v>45-49</v>
      </c>
      <c r="B80" s="21">
        <f t="shared" si="104"/>
        <v>291312</v>
      </c>
      <c r="C80" s="21">
        <f t="shared" si="90"/>
        <v>185564</v>
      </c>
      <c r="D80" s="21">
        <f t="shared" si="91"/>
        <v>63.7</v>
      </c>
      <c r="E80" s="21">
        <f t="shared" si="92"/>
        <v>15575</v>
      </c>
      <c r="F80" s="21"/>
      <c r="G80" s="21">
        <f t="shared" si="93"/>
        <v>5.3</v>
      </c>
      <c r="H80" s="21">
        <f t="shared" si="94"/>
        <v>201139</v>
      </c>
      <c r="J80" s="20" t="s">
        <v>296</v>
      </c>
      <c r="K80" s="21">
        <v>291312</v>
      </c>
      <c r="L80" s="21">
        <v>186563</v>
      </c>
      <c r="M80" s="20">
        <v>64</v>
      </c>
      <c r="N80" s="21">
        <v>15782</v>
      </c>
      <c r="O80" s="20">
        <v>5.4</v>
      </c>
      <c r="P80" s="20"/>
      <c r="Q80" s="21">
        <v>202345</v>
      </c>
      <c r="S80" s="20" t="str">
        <f t="shared" si="95"/>
        <v>45-49</v>
      </c>
      <c r="T80" s="21">
        <f t="shared" si="96"/>
        <v>999</v>
      </c>
      <c r="U80" s="21">
        <f t="shared" si="97"/>
        <v>207</v>
      </c>
      <c r="V80" s="21"/>
      <c r="W80" s="21">
        <f t="shared" si="98"/>
        <v>1206</v>
      </c>
      <c r="X80" s="24">
        <f t="shared" si="99"/>
        <v>5.3348285805831466E-2</v>
      </c>
      <c r="Y80" s="21">
        <f t="shared" si="100"/>
        <v>999</v>
      </c>
      <c r="Z80" s="21">
        <f t="shared" si="101"/>
        <v>207</v>
      </c>
      <c r="AA80" s="48"/>
      <c r="AB80" s="6">
        <f t="shared" si="105"/>
        <v>1</v>
      </c>
      <c r="AC80" s="16">
        <f>E92/B92</f>
        <v>8.6833146820267243E-2</v>
      </c>
      <c r="AD80" s="2">
        <f>AC80/AD79</f>
        <v>0.12404735260038179</v>
      </c>
      <c r="AE80" s="13" t="str">
        <f t="shared" si="84"/>
        <v>45-49</v>
      </c>
      <c r="AF80" s="11">
        <f t="shared" si="85"/>
        <v>291312</v>
      </c>
      <c r="AG80" s="11">
        <f t="shared" si="86"/>
        <v>186563</v>
      </c>
      <c r="AH80" s="11">
        <f t="shared" si="87"/>
        <v>15782</v>
      </c>
      <c r="AI80" s="11">
        <f t="shared" si="102"/>
        <v>170781</v>
      </c>
      <c r="AJ80" s="1">
        <f t="shared" si="88"/>
        <v>999</v>
      </c>
      <c r="AK80" s="1">
        <f t="shared" si="89"/>
        <v>207</v>
      </c>
    </row>
    <row r="81" spans="1:37" s="6" customFormat="1" x14ac:dyDescent="0.35">
      <c r="A81" s="20" t="str">
        <f t="shared" si="103"/>
        <v>50-54</v>
      </c>
      <c r="B81" s="21">
        <f t="shared" si="104"/>
        <v>262948</v>
      </c>
      <c r="C81" s="21">
        <f t="shared" si="90"/>
        <v>184454</v>
      </c>
      <c r="D81" s="21">
        <f t="shared" si="91"/>
        <v>70.099999999999994</v>
      </c>
      <c r="E81" s="21">
        <f t="shared" si="92"/>
        <v>15125</v>
      </c>
      <c r="F81" s="21"/>
      <c r="G81" s="21">
        <f t="shared" si="93"/>
        <v>5.8</v>
      </c>
      <c r="H81" s="21">
        <f t="shared" si="94"/>
        <v>199579</v>
      </c>
      <c r="J81" s="23" t="s">
        <v>297</v>
      </c>
      <c r="K81" s="22">
        <v>262948</v>
      </c>
      <c r="L81" s="22">
        <v>185081</v>
      </c>
      <c r="M81" s="23">
        <v>70.400000000000006</v>
      </c>
      <c r="N81" s="22">
        <v>15344</v>
      </c>
      <c r="O81" s="23">
        <v>5.8</v>
      </c>
      <c r="P81" s="23"/>
      <c r="Q81" s="22">
        <v>200425</v>
      </c>
      <c r="S81" s="23" t="str">
        <f t="shared" si="95"/>
        <v>50-54</v>
      </c>
      <c r="T81" s="22">
        <f t="shared" si="96"/>
        <v>627</v>
      </c>
      <c r="U81" s="22">
        <f t="shared" si="97"/>
        <v>219</v>
      </c>
      <c r="V81" s="22"/>
      <c r="W81" s="22">
        <f t="shared" si="98"/>
        <v>846</v>
      </c>
      <c r="X81" s="28">
        <f t="shared" si="99"/>
        <v>3.3482858058314642E-2</v>
      </c>
      <c r="Y81" s="21">
        <f t="shared" si="100"/>
        <v>627</v>
      </c>
      <c r="Z81" s="21">
        <f t="shared" si="101"/>
        <v>219</v>
      </c>
      <c r="AA81" s="48"/>
      <c r="AB81" s="6">
        <f t="shared" si="105"/>
        <v>1</v>
      </c>
      <c r="AD81" s="7"/>
      <c r="AE81" s="13" t="str">
        <f t="shared" si="84"/>
        <v>50-54</v>
      </c>
      <c r="AF81" s="11">
        <f t="shared" si="85"/>
        <v>262948</v>
      </c>
      <c r="AG81" s="11">
        <f t="shared" si="86"/>
        <v>185081</v>
      </c>
      <c r="AH81" s="11">
        <f t="shared" si="87"/>
        <v>15344</v>
      </c>
      <c r="AI81" s="11">
        <f t="shared" si="102"/>
        <v>169737</v>
      </c>
      <c r="AJ81" s="1">
        <f t="shared" si="88"/>
        <v>627</v>
      </c>
      <c r="AK81" s="1">
        <f t="shared" si="89"/>
        <v>219</v>
      </c>
    </row>
    <row r="82" spans="1:37" s="6" customFormat="1" x14ac:dyDescent="0.35">
      <c r="A82" s="20" t="str">
        <f t="shared" si="103"/>
        <v>55-59</v>
      </c>
      <c r="B82" s="21">
        <f t="shared" si="104"/>
        <v>285387</v>
      </c>
      <c r="C82" s="21">
        <f t="shared" si="90"/>
        <v>203632</v>
      </c>
      <c r="D82" s="21">
        <f t="shared" si="91"/>
        <v>71.400000000000006</v>
      </c>
      <c r="E82" s="21">
        <f t="shared" si="92"/>
        <v>16287</v>
      </c>
      <c r="F82" s="21"/>
      <c r="G82" s="21">
        <f t="shared" si="93"/>
        <v>5.7</v>
      </c>
      <c r="H82" s="21">
        <f t="shared" si="94"/>
        <v>219919</v>
      </c>
      <c r="J82" s="20" t="s">
        <v>298</v>
      </c>
      <c r="K82" s="21">
        <v>285387</v>
      </c>
      <c r="L82" s="21">
        <v>204124</v>
      </c>
      <c r="M82" s="20">
        <v>71.5</v>
      </c>
      <c r="N82" s="21">
        <v>16545</v>
      </c>
      <c r="O82" s="20">
        <v>5.8</v>
      </c>
      <c r="P82" s="20"/>
      <c r="Q82" s="21">
        <v>220669</v>
      </c>
      <c r="S82" s="20" t="str">
        <f t="shared" si="95"/>
        <v>55-59</v>
      </c>
      <c r="T82" s="21">
        <f t="shared" si="96"/>
        <v>492</v>
      </c>
      <c r="U82" s="21">
        <f t="shared" si="97"/>
        <v>258</v>
      </c>
      <c r="V82" s="21"/>
      <c r="W82" s="21">
        <f t="shared" si="98"/>
        <v>750</v>
      </c>
      <c r="X82" s="24">
        <f t="shared" si="99"/>
        <v>2.6273630246715796E-2</v>
      </c>
      <c r="Y82" s="21">
        <f t="shared" si="100"/>
        <v>492</v>
      </c>
      <c r="Z82" s="21">
        <f t="shared" si="101"/>
        <v>258</v>
      </c>
      <c r="AA82" s="48"/>
      <c r="AB82" s="6">
        <f t="shared" si="105"/>
        <v>1</v>
      </c>
      <c r="AC82" s="31">
        <f>J70</f>
        <v>44346</v>
      </c>
      <c r="AD82" s="7"/>
      <c r="AE82" s="13" t="str">
        <f t="shared" si="84"/>
        <v>55-59</v>
      </c>
      <c r="AF82" s="11">
        <f t="shared" si="85"/>
        <v>285387</v>
      </c>
      <c r="AG82" s="11">
        <f t="shared" si="86"/>
        <v>204124</v>
      </c>
      <c r="AH82" s="11">
        <f t="shared" si="87"/>
        <v>16545</v>
      </c>
      <c r="AI82" s="11">
        <f t="shared" si="102"/>
        <v>187579</v>
      </c>
      <c r="AJ82" s="1">
        <f t="shared" si="88"/>
        <v>492</v>
      </c>
      <c r="AK82" s="1">
        <f t="shared" si="89"/>
        <v>258</v>
      </c>
    </row>
    <row r="83" spans="1:37" s="6" customFormat="1" x14ac:dyDescent="0.35">
      <c r="A83" s="20" t="str">
        <f t="shared" si="103"/>
        <v>60-64</v>
      </c>
      <c r="B83" s="21">
        <f t="shared" si="104"/>
        <v>271707</v>
      </c>
      <c r="C83" s="21">
        <f t="shared" si="90"/>
        <v>207929</v>
      </c>
      <c r="D83" s="21">
        <f t="shared" si="91"/>
        <v>76.5</v>
      </c>
      <c r="E83" s="21">
        <f t="shared" si="92"/>
        <v>18816</v>
      </c>
      <c r="F83" s="21"/>
      <c r="G83" s="21">
        <f t="shared" si="93"/>
        <v>6.9</v>
      </c>
      <c r="H83" s="21">
        <f t="shared" si="94"/>
        <v>226745</v>
      </c>
      <c r="J83" s="23" t="s">
        <v>299</v>
      </c>
      <c r="K83" s="22">
        <v>271707</v>
      </c>
      <c r="L83" s="22">
        <v>208260</v>
      </c>
      <c r="M83" s="23">
        <v>76.599999999999994</v>
      </c>
      <c r="N83" s="22">
        <v>19111</v>
      </c>
      <c r="O83" s="23">
        <v>7</v>
      </c>
      <c r="P83" s="23"/>
      <c r="Q83" s="22">
        <v>227371</v>
      </c>
      <c r="S83" s="23" t="str">
        <f t="shared" si="95"/>
        <v>60-64</v>
      </c>
      <c r="T83" s="22">
        <f t="shared" si="96"/>
        <v>331</v>
      </c>
      <c r="U83" s="22">
        <f t="shared" si="97"/>
        <v>295</v>
      </c>
      <c r="V83" s="22"/>
      <c r="W83" s="22">
        <f t="shared" si="98"/>
        <v>626</v>
      </c>
      <c r="X83" s="28">
        <f t="shared" si="99"/>
        <v>1.7675958560290504E-2</v>
      </c>
      <c r="Y83" s="21">
        <f t="shared" si="100"/>
        <v>331</v>
      </c>
      <c r="Z83" s="21">
        <f t="shared" si="101"/>
        <v>295</v>
      </c>
      <c r="AA83" s="48"/>
      <c r="AB83" s="6">
        <f t="shared" si="105"/>
        <v>1</v>
      </c>
      <c r="AC83" s="15" t="s">
        <v>321</v>
      </c>
      <c r="AD83" s="7"/>
      <c r="AE83" s="13" t="str">
        <f t="shared" si="84"/>
        <v>60-64</v>
      </c>
      <c r="AF83" s="11">
        <f t="shared" si="85"/>
        <v>271707</v>
      </c>
      <c r="AG83" s="11">
        <f t="shared" si="86"/>
        <v>208260</v>
      </c>
      <c r="AH83" s="11">
        <f t="shared" si="87"/>
        <v>19111</v>
      </c>
      <c r="AI83" s="11">
        <f t="shared" si="102"/>
        <v>189149</v>
      </c>
      <c r="AJ83" s="1">
        <f t="shared" si="88"/>
        <v>331</v>
      </c>
      <c r="AK83" s="1">
        <f t="shared" si="89"/>
        <v>295</v>
      </c>
    </row>
    <row r="84" spans="1:37" s="6" customFormat="1" x14ac:dyDescent="0.35">
      <c r="A84" s="20" t="str">
        <f t="shared" si="103"/>
        <v>65-69</v>
      </c>
      <c r="B84" s="21">
        <f t="shared" si="104"/>
        <v>217596</v>
      </c>
      <c r="C84" s="21">
        <f t="shared" si="90"/>
        <v>178870</v>
      </c>
      <c r="D84" s="21">
        <f t="shared" si="91"/>
        <v>82.2</v>
      </c>
      <c r="E84" s="21">
        <f t="shared" si="92"/>
        <v>25509</v>
      </c>
      <c r="F84" s="21"/>
      <c r="G84" s="21">
        <f t="shared" si="93"/>
        <v>11.7</v>
      </c>
      <c r="H84" s="21">
        <f t="shared" si="94"/>
        <v>204379</v>
      </c>
      <c r="J84" s="20" t="s">
        <v>300</v>
      </c>
      <c r="K84" s="21">
        <v>217596</v>
      </c>
      <c r="L84" s="21">
        <v>179009</v>
      </c>
      <c r="M84" s="20">
        <v>82.3</v>
      </c>
      <c r="N84" s="21">
        <v>26024</v>
      </c>
      <c r="O84" s="20">
        <v>12</v>
      </c>
      <c r="P84" s="20"/>
      <c r="Q84" s="21">
        <v>205033</v>
      </c>
      <c r="S84" s="20" t="str">
        <f t="shared" si="95"/>
        <v>65-69</v>
      </c>
      <c r="T84" s="21">
        <f t="shared" si="96"/>
        <v>139</v>
      </c>
      <c r="U84" s="21">
        <f t="shared" si="97"/>
        <v>515</v>
      </c>
      <c r="V84" s="21"/>
      <c r="W84" s="21">
        <f t="shared" si="98"/>
        <v>654</v>
      </c>
      <c r="X84" s="24">
        <f t="shared" si="99"/>
        <v>7.4228345615721461E-3</v>
      </c>
      <c r="Y84" s="21">
        <f t="shared" si="100"/>
        <v>139</v>
      </c>
      <c r="Z84" s="21">
        <f t="shared" si="101"/>
        <v>515</v>
      </c>
      <c r="AA84" s="48"/>
      <c r="AB84" s="6">
        <f t="shared" si="105"/>
        <v>1</v>
      </c>
      <c r="AC84" s="17" t="s">
        <v>322</v>
      </c>
      <c r="AD84" s="2">
        <v>0.7</v>
      </c>
      <c r="AE84" s="13" t="str">
        <f t="shared" si="84"/>
        <v>65-69</v>
      </c>
      <c r="AF84" s="11">
        <f t="shared" si="85"/>
        <v>217596</v>
      </c>
      <c r="AG84" s="11">
        <f t="shared" si="86"/>
        <v>179009</v>
      </c>
      <c r="AH84" s="11">
        <f t="shared" si="87"/>
        <v>26024</v>
      </c>
      <c r="AI84" s="11">
        <f t="shared" si="102"/>
        <v>152985</v>
      </c>
      <c r="AJ84" s="1">
        <f t="shared" si="88"/>
        <v>139</v>
      </c>
      <c r="AK84" s="1">
        <f t="shared" si="89"/>
        <v>515</v>
      </c>
    </row>
    <row r="85" spans="1:37" s="6" customFormat="1" x14ac:dyDescent="0.35">
      <c r="A85" s="20" t="str">
        <f t="shared" si="103"/>
        <v>70-74</v>
      </c>
      <c r="B85" s="21">
        <f t="shared" si="104"/>
        <v>166506</v>
      </c>
      <c r="C85" s="21">
        <f t="shared" si="90"/>
        <v>138794</v>
      </c>
      <c r="D85" s="21">
        <f t="shared" si="91"/>
        <v>83.4</v>
      </c>
      <c r="E85" s="21">
        <f t="shared" si="92"/>
        <v>35736</v>
      </c>
      <c r="F85" s="21"/>
      <c r="G85" s="21">
        <f t="shared" si="93"/>
        <v>21.5</v>
      </c>
      <c r="H85" s="21">
        <f t="shared" si="94"/>
        <v>174530</v>
      </c>
      <c r="J85" s="23" t="s">
        <v>301</v>
      </c>
      <c r="K85" s="22">
        <v>166506</v>
      </c>
      <c r="L85" s="22">
        <v>138872</v>
      </c>
      <c r="M85" s="23">
        <v>83.4</v>
      </c>
      <c r="N85" s="22">
        <v>36174</v>
      </c>
      <c r="O85" s="23">
        <v>21.7</v>
      </c>
      <c r="P85" s="23"/>
      <c r="Q85" s="22">
        <v>175046</v>
      </c>
      <c r="S85" s="23" t="str">
        <f t="shared" si="95"/>
        <v>70-74</v>
      </c>
      <c r="T85" s="22">
        <f t="shared" si="96"/>
        <v>78</v>
      </c>
      <c r="U85" s="22">
        <f t="shared" si="97"/>
        <v>438</v>
      </c>
      <c r="V85" s="22"/>
      <c r="W85" s="22">
        <f t="shared" si="98"/>
        <v>516</v>
      </c>
      <c r="X85" s="28">
        <f t="shared" si="99"/>
        <v>4.1653316244793332E-3</v>
      </c>
      <c r="Y85" s="21">
        <f t="shared" si="100"/>
        <v>78</v>
      </c>
      <c r="Z85" s="21">
        <f t="shared" si="101"/>
        <v>438</v>
      </c>
      <c r="AA85" s="48"/>
      <c r="AB85" s="6">
        <f t="shared" si="105"/>
        <v>1</v>
      </c>
      <c r="AC85" s="16">
        <f>L91/K91</f>
        <v>0.62788098327755681</v>
      </c>
      <c r="AD85" s="2">
        <f>AC85/AD84</f>
        <v>0.89697283325365262</v>
      </c>
      <c r="AE85" s="14" t="str">
        <f t="shared" si="84"/>
        <v>70-74</v>
      </c>
      <c r="AF85" s="11">
        <f t="shared" si="85"/>
        <v>166506</v>
      </c>
      <c r="AG85" s="11">
        <f t="shared" si="86"/>
        <v>138872</v>
      </c>
      <c r="AH85" s="11">
        <f t="shared" si="87"/>
        <v>36174</v>
      </c>
      <c r="AI85" s="12">
        <f t="shared" si="102"/>
        <v>102698</v>
      </c>
      <c r="AJ85" s="1">
        <f t="shared" si="88"/>
        <v>78</v>
      </c>
      <c r="AK85" s="1">
        <f t="shared" si="89"/>
        <v>438</v>
      </c>
    </row>
    <row r="86" spans="1:37" s="6" customFormat="1" x14ac:dyDescent="0.35">
      <c r="A86" s="20" t="str">
        <f t="shared" si="103"/>
        <v>75-79</v>
      </c>
      <c r="B86" s="21">
        <f t="shared" si="104"/>
        <v>107003</v>
      </c>
      <c r="C86" s="21">
        <f t="shared" si="90"/>
        <v>90807</v>
      </c>
      <c r="D86" s="21">
        <f t="shared" si="91"/>
        <v>84.9</v>
      </c>
      <c r="E86" s="21">
        <f t="shared" si="92"/>
        <v>76107</v>
      </c>
      <c r="F86" s="21"/>
      <c r="G86" s="21">
        <f t="shared" si="93"/>
        <v>71.099999999999994</v>
      </c>
      <c r="H86" s="21">
        <f t="shared" si="94"/>
        <v>166914</v>
      </c>
      <c r="J86" s="20" t="s">
        <v>302</v>
      </c>
      <c r="K86" s="21">
        <v>107003</v>
      </c>
      <c r="L86" s="21">
        <v>90836</v>
      </c>
      <c r="M86" s="20">
        <v>84.9</v>
      </c>
      <c r="N86" s="21">
        <v>76140</v>
      </c>
      <c r="O86" s="20">
        <v>71.2</v>
      </c>
      <c r="P86" s="20"/>
      <c r="Q86" s="21">
        <v>166976</v>
      </c>
      <c r="S86" s="20" t="str">
        <f t="shared" si="95"/>
        <v>75-79</v>
      </c>
      <c r="T86" s="21">
        <f t="shared" si="96"/>
        <v>29</v>
      </c>
      <c r="U86" s="21">
        <f t="shared" si="97"/>
        <v>33</v>
      </c>
      <c r="V86" s="21"/>
      <c r="W86" s="21">
        <f t="shared" si="98"/>
        <v>62</v>
      </c>
      <c r="X86" s="24">
        <f t="shared" si="99"/>
        <v>1.5486489373064188E-3</v>
      </c>
      <c r="Y86" s="21">
        <f t="shared" si="100"/>
        <v>29</v>
      </c>
      <c r="Z86" s="21">
        <f t="shared" si="101"/>
        <v>33</v>
      </c>
      <c r="AA86" s="48"/>
      <c r="AB86" s="6">
        <f t="shared" si="105"/>
        <v>1</v>
      </c>
      <c r="AC86" s="18" t="s">
        <v>323</v>
      </c>
      <c r="AD86" s="2">
        <v>0.7</v>
      </c>
      <c r="AE86" s="14" t="str">
        <f t="shared" si="84"/>
        <v>75-79</v>
      </c>
      <c r="AF86" s="11">
        <f t="shared" si="85"/>
        <v>107003</v>
      </c>
      <c r="AG86" s="11">
        <f t="shared" si="86"/>
        <v>90836</v>
      </c>
      <c r="AH86" s="11">
        <f t="shared" si="87"/>
        <v>76140</v>
      </c>
      <c r="AI86" s="12">
        <f t="shared" si="102"/>
        <v>14696</v>
      </c>
      <c r="AJ86" s="1">
        <f t="shared" si="88"/>
        <v>29</v>
      </c>
      <c r="AK86" s="1">
        <f t="shared" si="89"/>
        <v>33</v>
      </c>
    </row>
    <row r="87" spans="1:37" s="6" customFormat="1" x14ac:dyDescent="0.35">
      <c r="A87" s="20" t="str">
        <f t="shared" si="103"/>
        <v>80-84</v>
      </c>
      <c r="B87" s="21">
        <f t="shared" si="104"/>
        <v>69877</v>
      </c>
      <c r="C87" s="21">
        <f t="shared" si="90"/>
        <v>60549</v>
      </c>
      <c r="D87" s="21">
        <f t="shared" si="91"/>
        <v>86.7</v>
      </c>
      <c r="E87" s="21">
        <f t="shared" si="92"/>
        <v>51863</v>
      </c>
      <c r="F87" s="21"/>
      <c r="G87" s="21">
        <f t="shared" si="93"/>
        <v>74.2</v>
      </c>
      <c r="H87" s="21">
        <f t="shared" si="94"/>
        <v>112412</v>
      </c>
      <c r="J87" s="23" t="s">
        <v>303</v>
      </c>
      <c r="K87" s="22">
        <v>69877</v>
      </c>
      <c r="L87" s="22">
        <v>60567</v>
      </c>
      <c r="M87" s="23">
        <v>86.7</v>
      </c>
      <c r="N87" s="22">
        <v>51889</v>
      </c>
      <c r="O87" s="23">
        <v>74.3</v>
      </c>
      <c r="P87" s="23"/>
      <c r="Q87" s="22">
        <v>112456</v>
      </c>
      <c r="S87" s="23" t="str">
        <f t="shared" si="95"/>
        <v>80-84</v>
      </c>
      <c r="T87" s="22">
        <f t="shared" si="96"/>
        <v>18</v>
      </c>
      <c r="U87" s="22">
        <f t="shared" si="97"/>
        <v>26</v>
      </c>
      <c r="V87" s="22"/>
      <c r="W87" s="22">
        <f t="shared" si="98"/>
        <v>44</v>
      </c>
      <c r="X87" s="28">
        <f t="shared" si="99"/>
        <v>9.6123037487984622E-4</v>
      </c>
      <c r="Y87" s="21">
        <f t="shared" si="100"/>
        <v>18</v>
      </c>
      <c r="Z87" s="21">
        <f t="shared" si="101"/>
        <v>26</v>
      </c>
      <c r="AA87" s="48"/>
      <c r="AB87" s="6">
        <f t="shared" si="105"/>
        <v>1</v>
      </c>
      <c r="AC87" s="16">
        <f>N91/K91</f>
        <v>0.1027552891359283</v>
      </c>
      <c r="AD87" s="2">
        <f>AC87/AD86</f>
        <v>0.14679327019418328</v>
      </c>
      <c r="AE87" s="14" t="str">
        <f t="shared" si="84"/>
        <v>80-84</v>
      </c>
      <c r="AF87" s="11">
        <f t="shared" si="85"/>
        <v>69877</v>
      </c>
      <c r="AG87" s="11">
        <f t="shared" si="86"/>
        <v>60567</v>
      </c>
      <c r="AH87" s="11">
        <f t="shared" si="87"/>
        <v>51889</v>
      </c>
      <c r="AI87" s="12">
        <f t="shared" si="102"/>
        <v>8678</v>
      </c>
      <c r="AJ87" s="1">
        <f t="shared" si="88"/>
        <v>18</v>
      </c>
      <c r="AK87" s="1">
        <f t="shared" si="89"/>
        <v>26</v>
      </c>
    </row>
    <row r="88" spans="1:37" s="6" customFormat="1" x14ac:dyDescent="0.35">
      <c r="A88" s="20" t="str">
        <f t="shared" si="103"/>
        <v>85-89</v>
      </c>
      <c r="B88" s="21">
        <f t="shared" si="104"/>
        <v>44852</v>
      </c>
      <c r="C88" s="21">
        <f t="shared" si="90"/>
        <v>38869</v>
      </c>
      <c r="D88" s="21">
        <f t="shared" si="91"/>
        <v>86.7</v>
      </c>
      <c r="E88" s="21">
        <f t="shared" si="92"/>
        <v>33975</v>
      </c>
      <c r="F88" s="21"/>
      <c r="G88" s="21">
        <f t="shared" si="93"/>
        <v>75.7</v>
      </c>
      <c r="H88" s="21">
        <f t="shared" si="94"/>
        <v>72844</v>
      </c>
      <c r="J88" s="20" t="s">
        <v>304</v>
      </c>
      <c r="K88" s="21">
        <v>44852</v>
      </c>
      <c r="L88" s="21">
        <v>38877</v>
      </c>
      <c r="M88" s="20">
        <v>86.7</v>
      </c>
      <c r="N88" s="21">
        <v>33986</v>
      </c>
      <c r="O88" s="20">
        <v>75.8</v>
      </c>
      <c r="P88" s="20"/>
      <c r="Q88" s="21">
        <v>72863</v>
      </c>
      <c r="S88" s="20" t="str">
        <f t="shared" si="95"/>
        <v>85-89</v>
      </c>
      <c r="T88" s="21">
        <f t="shared" si="96"/>
        <v>8</v>
      </c>
      <c r="U88" s="21">
        <f t="shared" si="97"/>
        <v>11</v>
      </c>
      <c r="V88" s="21"/>
      <c r="W88" s="21">
        <f t="shared" si="98"/>
        <v>19</v>
      </c>
      <c r="X88" s="24">
        <f t="shared" si="99"/>
        <v>4.272134999465983E-4</v>
      </c>
      <c r="Y88" s="21">
        <f t="shared" si="100"/>
        <v>8</v>
      </c>
      <c r="Z88" s="21">
        <f t="shared" si="101"/>
        <v>11</v>
      </c>
      <c r="AA88" s="48"/>
      <c r="AB88" s="6">
        <f t="shared" si="105"/>
        <v>1</v>
      </c>
      <c r="AC88" s="15" t="s">
        <v>319</v>
      </c>
      <c r="AE88" s="14" t="str">
        <f t="shared" si="84"/>
        <v>85-89</v>
      </c>
      <c r="AF88" s="11">
        <f t="shared" si="85"/>
        <v>44852</v>
      </c>
      <c r="AG88" s="11">
        <f t="shared" si="86"/>
        <v>38877</v>
      </c>
      <c r="AH88" s="11">
        <f t="shared" si="87"/>
        <v>33986</v>
      </c>
      <c r="AI88" s="12">
        <f t="shared" si="102"/>
        <v>4891</v>
      </c>
      <c r="AJ88" s="1">
        <f t="shared" si="88"/>
        <v>8</v>
      </c>
      <c r="AK88" s="1">
        <f t="shared" si="89"/>
        <v>11</v>
      </c>
    </row>
    <row r="89" spans="1:37" s="6" customFormat="1" x14ac:dyDescent="0.35">
      <c r="A89" s="20" t="str">
        <f t="shared" si="103"/>
        <v>90+</v>
      </c>
      <c r="B89" s="21">
        <f t="shared" si="104"/>
        <v>28637</v>
      </c>
      <c r="C89" s="21">
        <f t="shared" si="90"/>
        <v>24829</v>
      </c>
      <c r="D89" s="21">
        <f t="shared" si="91"/>
        <v>86.7</v>
      </c>
      <c r="E89" s="21">
        <f t="shared" si="92"/>
        <v>22183</v>
      </c>
      <c r="F89" s="21"/>
      <c r="G89" s="21">
        <f t="shared" si="93"/>
        <v>77.5</v>
      </c>
      <c r="H89" s="21">
        <f t="shared" si="94"/>
        <v>47012</v>
      </c>
      <c r="J89" s="23" t="s">
        <v>305</v>
      </c>
      <c r="K89" s="22">
        <v>28637</v>
      </c>
      <c r="L89" s="22">
        <v>24832</v>
      </c>
      <c r="M89" s="23">
        <v>86.7</v>
      </c>
      <c r="N89" s="22">
        <v>22189</v>
      </c>
      <c r="O89" s="23">
        <v>77.5</v>
      </c>
      <c r="P89" s="23"/>
      <c r="Q89" s="22">
        <v>47021</v>
      </c>
      <c r="S89" s="23" t="str">
        <f t="shared" si="95"/>
        <v>90+</v>
      </c>
      <c r="T89" s="22">
        <f t="shared" si="96"/>
        <v>3</v>
      </c>
      <c r="U89" s="22">
        <f t="shared" si="97"/>
        <v>6</v>
      </c>
      <c r="V89" s="22"/>
      <c r="W89" s="22">
        <f t="shared" si="98"/>
        <v>9</v>
      </c>
      <c r="X89" s="28">
        <f t="shared" si="99"/>
        <v>1.6020506247997436E-4</v>
      </c>
      <c r="Y89" s="21">
        <f t="shared" si="100"/>
        <v>3</v>
      </c>
      <c r="Z89" s="21">
        <f t="shared" si="101"/>
        <v>6</v>
      </c>
      <c r="AA89" s="48"/>
      <c r="AB89" s="6">
        <f t="shared" si="105"/>
        <v>1</v>
      </c>
      <c r="AC89" s="17" t="s">
        <v>322</v>
      </c>
      <c r="AD89" s="2">
        <v>0.7</v>
      </c>
      <c r="AE89" s="14" t="str">
        <f t="shared" si="84"/>
        <v>90+</v>
      </c>
      <c r="AF89" s="11">
        <f t="shared" si="85"/>
        <v>28637</v>
      </c>
      <c r="AG89" s="11">
        <f t="shared" si="86"/>
        <v>24832</v>
      </c>
      <c r="AH89" s="11">
        <f t="shared" si="87"/>
        <v>22189</v>
      </c>
      <c r="AI89" s="12">
        <f t="shared" si="102"/>
        <v>2643</v>
      </c>
      <c r="AJ89" s="1">
        <f t="shared" si="88"/>
        <v>3</v>
      </c>
      <c r="AK89" s="1">
        <f t="shared" si="89"/>
        <v>6</v>
      </c>
    </row>
    <row r="90" spans="1:37" s="6" customFormat="1" x14ac:dyDescent="0.35">
      <c r="A90" s="20" t="str">
        <f t="shared" si="103"/>
        <v>Unknown</v>
      </c>
      <c r="B90" s="21" t="str">
        <f t="shared" si="104"/>
        <v>NA</v>
      </c>
      <c r="C90" s="21">
        <f t="shared" si="90"/>
        <v>24054</v>
      </c>
      <c r="D90" s="21" t="str">
        <f t="shared" si="91"/>
        <v>NA</v>
      </c>
      <c r="E90" s="21">
        <f t="shared" si="92"/>
        <v>8564</v>
      </c>
      <c r="F90" s="21"/>
      <c r="G90" s="21" t="str">
        <f t="shared" si="93"/>
        <v>NA</v>
      </c>
      <c r="H90" s="21">
        <f t="shared" si="94"/>
        <v>32618</v>
      </c>
      <c r="J90" s="20" t="s">
        <v>306</v>
      </c>
      <c r="K90" s="20" t="s">
        <v>307</v>
      </c>
      <c r="L90" s="21">
        <v>24401</v>
      </c>
      <c r="M90" s="20" t="s">
        <v>307</v>
      </c>
      <c r="N90" s="21">
        <v>8536</v>
      </c>
      <c r="O90" s="20" t="s">
        <v>307</v>
      </c>
      <c r="P90" s="20"/>
      <c r="Q90" s="21">
        <v>32937</v>
      </c>
      <c r="S90" s="20" t="str">
        <f t="shared" si="95"/>
        <v>Unknown</v>
      </c>
      <c r="T90" s="20">
        <f t="shared" si="96"/>
        <v>347</v>
      </c>
      <c r="U90" s="20">
        <f t="shared" si="97"/>
        <v>-28</v>
      </c>
      <c r="V90" s="20"/>
      <c r="W90" s="20">
        <f t="shared" si="98"/>
        <v>319</v>
      </c>
      <c r="X90" s="24">
        <f t="shared" si="99"/>
        <v>1.8530385560183701E-2</v>
      </c>
      <c r="Y90" s="21">
        <f t="shared" si="100"/>
        <v>347</v>
      </c>
      <c r="Z90" s="21">
        <f t="shared" si="101"/>
        <v>-28</v>
      </c>
      <c r="AA90" s="48"/>
      <c r="AB90" s="6">
        <f t="shared" si="105"/>
        <v>1</v>
      </c>
      <c r="AC90" s="16">
        <f>L92/K92</f>
        <v>0.53465575309860347</v>
      </c>
      <c r="AD90" s="2">
        <f>AC90/AD89</f>
        <v>0.76379393299800502</v>
      </c>
      <c r="AE90" s="13" t="str">
        <f t="shared" si="84"/>
        <v>Unknown</v>
      </c>
      <c r="AF90" s="11" t="str">
        <f t="shared" si="85"/>
        <v>NA</v>
      </c>
      <c r="AG90" s="11">
        <f t="shared" si="86"/>
        <v>24401</v>
      </c>
      <c r="AH90" s="11">
        <f t="shared" si="87"/>
        <v>8536</v>
      </c>
      <c r="AI90" s="11">
        <f t="shared" si="102"/>
        <v>15865</v>
      </c>
      <c r="AJ90" s="1">
        <f t="shared" si="88"/>
        <v>347</v>
      </c>
      <c r="AK90" s="1">
        <f t="shared" si="89"/>
        <v>-28</v>
      </c>
    </row>
    <row r="91" spans="1:37" s="6" customFormat="1" x14ac:dyDescent="0.35">
      <c r="A91" s="20" t="str">
        <f t="shared" si="103"/>
        <v>12+</v>
      </c>
      <c r="B91" s="21">
        <f t="shared" si="104"/>
        <v>3806860</v>
      </c>
      <c r="C91" s="21">
        <f t="shared" si="90"/>
        <v>2371529</v>
      </c>
      <c r="D91" s="21">
        <f t="shared" si="91"/>
        <v>62.3</v>
      </c>
      <c r="E91" s="21">
        <f t="shared" si="92"/>
        <v>388200</v>
      </c>
      <c r="F91" s="21"/>
      <c r="G91" s="21">
        <f t="shared" si="93"/>
        <v>10.199999999999999</v>
      </c>
      <c r="H91" s="21">
        <f t="shared" si="94"/>
        <v>2759729</v>
      </c>
      <c r="J91" s="23" t="s">
        <v>308</v>
      </c>
      <c r="K91" s="22">
        <v>3806860</v>
      </c>
      <c r="L91" s="22">
        <v>2390255</v>
      </c>
      <c r="M91" s="23">
        <v>62.8</v>
      </c>
      <c r="N91" s="22">
        <v>391175</v>
      </c>
      <c r="O91" s="23">
        <v>10.3</v>
      </c>
      <c r="P91" s="23"/>
      <c r="Q91" s="22">
        <v>2781430</v>
      </c>
      <c r="S91" s="23" t="str">
        <f t="shared" si="95"/>
        <v>12+</v>
      </c>
      <c r="T91" s="26">
        <f>L91-C91</f>
        <v>18726</v>
      </c>
      <c r="U91" s="26">
        <f t="shared" si="97"/>
        <v>2975</v>
      </c>
      <c r="V91" s="26"/>
      <c r="W91" s="29">
        <f t="shared" si="98"/>
        <v>21701</v>
      </c>
      <c r="X91" s="28">
        <f t="shared" si="99"/>
        <v>1</v>
      </c>
      <c r="Y91" s="26">
        <f t="shared" si="100"/>
        <v>18726</v>
      </c>
      <c r="Z91" s="26">
        <f t="shared" si="101"/>
        <v>2975</v>
      </c>
      <c r="AA91" s="49"/>
      <c r="AB91" s="6">
        <f t="shared" si="105"/>
        <v>1</v>
      </c>
      <c r="AC91" s="18" t="s">
        <v>323</v>
      </c>
      <c r="AD91" s="2">
        <v>0.7</v>
      </c>
      <c r="AG91" s="9"/>
    </row>
    <row r="92" spans="1:37" s="6" customFormat="1" x14ac:dyDescent="0.35">
      <c r="A92" s="20" t="str">
        <f t="shared" si="103"/>
        <v>ALL</v>
      </c>
      <c r="B92" s="21">
        <f t="shared" si="104"/>
        <v>4470643</v>
      </c>
      <c r="C92" s="21">
        <f t="shared" si="90"/>
        <v>2371529</v>
      </c>
      <c r="D92" s="21">
        <f t="shared" si="91"/>
        <v>53</v>
      </c>
      <c r="E92" s="21">
        <f t="shared" si="92"/>
        <v>388200</v>
      </c>
      <c r="F92" s="21"/>
      <c r="G92" s="21">
        <f t="shared" si="93"/>
        <v>8.6999999999999993</v>
      </c>
      <c r="H92" s="21">
        <f t="shared" si="94"/>
        <v>2759729</v>
      </c>
      <c r="J92" s="20" t="s">
        <v>309</v>
      </c>
      <c r="K92" s="21">
        <v>4470643</v>
      </c>
      <c r="L92" s="21">
        <v>2390255</v>
      </c>
      <c r="M92" s="20">
        <v>53.5</v>
      </c>
      <c r="N92" s="21">
        <v>391175</v>
      </c>
      <c r="O92" s="20">
        <v>8.6999999999999993</v>
      </c>
      <c r="P92" s="20"/>
      <c r="Q92" s="21">
        <v>2781430</v>
      </c>
      <c r="S92" s="20" t="str">
        <f t="shared" si="95"/>
        <v>ALL</v>
      </c>
      <c r="T92" s="26">
        <f t="shared" ref="T92" si="106">L92-C92</f>
        <v>18726</v>
      </c>
      <c r="U92" s="26">
        <f t="shared" si="97"/>
        <v>2975</v>
      </c>
      <c r="V92" s="26"/>
      <c r="W92" s="29">
        <f t="shared" si="98"/>
        <v>21701</v>
      </c>
      <c r="X92" s="24">
        <f t="shared" si="99"/>
        <v>1</v>
      </c>
      <c r="Y92" s="26">
        <f t="shared" si="100"/>
        <v>18726</v>
      </c>
      <c r="Z92" s="26">
        <f t="shared" si="101"/>
        <v>2975</v>
      </c>
      <c r="AA92" s="49"/>
      <c r="AB92" s="6">
        <f t="shared" si="105"/>
        <v>1</v>
      </c>
      <c r="AC92" s="16">
        <f>N92/K92</f>
        <v>8.7498599194791443E-2</v>
      </c>
      <c r="AD92" s="2">
        <f>AC92/AD91</f>
        <v>0.12499799884970207</v>
      </c>
      <c r="AG92" s="2">
        <f>T91/L91</f>
        <v>7.8343105651907437E-3</v>
      </c>
      <c r="AH92" s="2">
        <f>U91/N91</f>
        <v>7.6052917492171026E-3</v>
      </c>
      <c r="AI92" s="2">
        <f>W91/Q91</f>
        <v>7.8021017965578853E-3</v>
      </c>
    </row>
    <row r="93" spans="1:37" x14ac:dyDescent="0.35">
      <c r="A93" s="52">
        <f>J70</f>
        <v>44346</v>
      </c>
      <c r="B93" s="52"/>
      <c r="C93" s="52"/>
      <c r="D93" s="52"/>
      <c r="E93" s="52"/>
      <c r="F93" s="52"/>
      <c r="G93" s="52"/>
      <c r="H93" s="52"/>
      <c r="J93" s="52">
        <v>44349</v>
      </c>
      <c r="K93" s="52"/>
      <c r="L93" s="52"/>
      <c r="M93" s="52"/>
      <c r="N93" s="52"/>
      <c r="O93" s="52"/>
      <c r="P93" s="52"/>
      <c r="Q93" s="52"/>
      <c r="S93" s="54" t="str">
        <f>"Change " &amp; TEXT(A93,"DDDD MMM DD, YYYY") &amp; " -  " &amp;TEXT(J93,"DDDD MMM DD, YYYY")</f>
        <v>Change Sunday May 30, 2021 -  Wednesday Jun 02, 2021</v>
      </c>
      <c r="T93" s="54"/>
      <c r="U93" s="54"/>
      <c r="V93" s="54"/>
      <c r="W93" s="54"/>
      <c r="X93" s="54"/>
      <c r="Y93" s="54"/>
      <c r="Z93" s="54"/>
      <c r="AA93" s="46"/>
      <c r="AB93" s="6"/>
      <c r="AC93" s="31">
        <f>A93</f>
        <v>44346</v>
      </c>
      <c r="AD93" s="6"/>
      <c r="AE93" s="6"/>
      <c r="AF93" s="6"/>
      <c r="AG93" s="6"/>
      <c r="AH93" s="6"/>
      <c r="AI93" s="6"/>
      <c r="AJ93" s="6"/>
      <c r="AK93" s="6"/>
    </row>
    <row r="94" spans="1:37" ht="29.5" customHeight="1" x14ac:dyDescent="0.35">
      <c r="A94" s="19" t="str">
        <f>J71</f>
        <v>Age group</v>
      </c>
      <c r="B94" s="19" t="str">
        <f>K71</f>
        <v>Population</v>
      </c>
      <c r="C94" s="19" t="str">
        <f>L71</f>
        <v>Dose 1</v>
      </c>
      <c r="D94" s="19" t="str">
        <f>M71</f>
        <v>% of population with at least 1 dose</v>
      </c>
      <c r="E94" s="19" t="str">
        <f>N71</f>
        <v>Dose 2</v>
      </c>
      <c r="F94" s="19"/>
      <c r="G94" s="19" t="str">
        <f t="shared" ref="G94" si="107">O71</f>
        <v>% of population fully vaccinated</v>
      </c>
      <c r="H94" s="19" t="str">
        <f>Q71</f>
        <v>Total administered</v>
      </c>
      <c r="J94" s="19" t="s">
        <v>286</v>
      </c>
      <c r="K94" s="19" t="s">
        <v>2</v>
      </c>
      <c r="L94" s="19" t="s">
        <v>283</v>
      </c>
      <c r="M94" s="19" t="s">
        <v>287</v>
      </c>
      <c r="N94" s="19" t="s">
        <v>284</v>
      </c>
      <c r="O94" s="19" t="s">
        <v>288</v>
      </c>
      <c r="P94" s="19"/>
      <c r="Q94" s="19" t="s">
        <v>285</v>
      </c>
      <c r="S94" s="19" t="s">
        <v>286</v>
      </c>
      <c r="T94" s="19" t="s">
        <v>283</v>
      </c>
      <c r="U94" s="19" t="s">
        <v>284</v>
      </c>
      <c r="V94" s="19"/>
      <c r="W94" s="19" t="s">
        <v>285</v>
      </c>
      <c r="X94" s="19" t="s">
        <v>312</v>
      </c>
      <c r="Y94" s="19" t="s">
        <v>313</v>
      </c>
      <c r="Z94" s="19" t="s">
        <v>314</v>
      </c>
      <c r="AA94" s="47"/>
      <c r="AB94" s="6"/>
      <c r="AC94" s="15" t="s">
        <v>321</v>
      </c>
      <c r="AD94" s="30"/>
      <c r="AE94" s="13" t="str">
        <f t="shared" ref="AE94:AE113" si="108">J94</f>
        <v>Age group</v>
      </c>
      <c r="AF94" s="13" t="str">
        <f t="shared" ref="AF94:AF113" si="109">K94</f>
        <v>Population</v>
      </c>
      <c r="AG94" s="13" t="str">
        <f t="shared" ref="AG94:AG113" si="110">L94</f>
        <v>Dose 1</v>
      </c>
      <c r="AH94" s="13" t="str">
        <f t="shared" ref="AH94:AH113" si="111">N94</f>
        <v>Dose 2</v>
      </c>
      <c r="AI94" s="13" t="s">
        <v>311</v>
      </c>
      <c r="AJ94" s="13" t="str">
        <f t="shared" ref="AJ94:AJ113" si="112">T94</f>
        <v>Dose 1</v>
      </c>
      <c r="AK94" s="13" t="str">
        <f t="shared" ref="AK94:AK113" si="113">U94</f>
        <v>Dose 2</v>
      </c>
    </row>
    <row r="95" spans="1:37" x14ac:dyDescent="0.35">
      <c r="A95" s="20" t="str">
        <f>J72</f>
        <v>00-11</v>
      </c>
      <c r="B95" s="21">
        <f>K72</f>
        <v>663783</v>
      </c>
      <c r="C95" s="21">
        <f t="shared" ref="C95:C115" si="114">L72</f>
        <v>0</v>
      </c>
      <c r="D95" s="21">
        <f t="shared" ref="D95:D115" si="115">M72</f>
        <v>0</v>
      </c>
      <c r="E95" s="21">
        <f t="shared" ref="E95:E115" si="116">N72</f>
        <v>0</v>
      </c>
      <c r="F95" s="21"/>
      <c r="G95" s="21">
        <f t="shared" ref="G95:G115" si="117">O72</f>
        <v>0</v>
      </c>
      <c r="H95" s="21">
        <f t="shared" ref="H95:H115" si="118">Q72</f>
        <v>0</v>
      </c>
      <c r="J95" s="20" t="s">
        <v>289</v>
      </c>
      <c r="K95" s="21">
        <v>663783</v>
      </c>
      <c r="L95" s="20">
        <v>0</v>
      </c>
      <c r="M95" s="20">
        <v>0</v>
      </c>
      <c r="N95" s="20">
        <v>0</v>
      </c>
      <c r="O95" s="20">
        <v>0</v>
      </c>
      <c r="P95" s="20"/>
      <c r="Q95" s="20">
        <v>0</v>
      </c>
      <c r="S95" s="20" t="str">
        <f t="shared" ref="S95:S115" si="119">A95</f>
        <v>00-11</v>
      </c>
      <c r="T95" s="21">
        <f t="shared" ref="T95:T113" si="120">L95-C95</f>
        <v>0</v>
      </c>
      <c r="U95" s="21">
        <f t="shared" ref="U95:U115" si="121">N95-E95</f>
        <v>0</v>
      </c>
      <c r="V95" s="21"/>
      <c r="W95" s="21">
        <f t="shared" ref="W95:W115" si="122">Q95-H95</f>
        <v>0</v>
      </c>
      <c r="X95" s="24">
        <f t="shared" ref="X95:X115" si="123">T95/T$115</f>
        <v>0</v>
      </c>
      <c r="Y95" s="21">
        <f t="shared" ref="Y95:Y115" si="124">T95/$AB95</f>
        <v>0</v>
      </c>
      <c r="Z95" s="21">
        <f t="shared" ref="Z95:Z115" si="125">U95/$AB95</f>
        <v>0</v>
      </c>
      <c r="AA95" s="48"/>
      <c r="AB95" s="6">
        <f>IF(DATEDIF(A93,J93,"D")&lt;1,1,DATEDIF(A93,J93,"D"))</f>
        <v>3</v>
      </c>
      <c r="AC95" s="17" t="s">
        <v>322</v>
      </c>
      <c r="AD95" s="2">
        <v>0.7</v>
      </c>
      <c r="AE95" s="13" t="str">
        <f t="shared" si="108"/>
        <v>00-11</v>
      </c>
      <c r="AF95" s="11">
        <f t="shared" si="109"/>
        <v>663783</v>
      </c>
      <c r="AG95" s="11">
        <f t="shared" si="110"/>
        <v>0</v>
      </c>
      <c r="AH95" s="11">
        <f t="shared" si="111"/>
        <v>0</v>
      </c>
      <c r="AI95" s="11">
        <f t="shared" ref="AI95:AI113" si="126">AG95-AH95</f>
        <v>0</v>
      </c>
      <c r="AJ95" s="1">
        <f t="shared" si="112"/>
        <v>0</v>
      </c>
      <c r="AK95" s="1">
        <f t="shared" si="113"/>
        <v>0</v>
      </c>
    </row>
    <row r="96" spans="1:37" x14ac:dyDescent="0.35">
      <c r="A96" s="20" t="str">
        <f t="shared" ref="A96:A115" si="127">J73</f>
        <v>12-14</v>
      </c>
      <c r="B96" s="21">
        <f t="shared" ref="B96:B115" si="128">K73</f>
        <v>166087</v>
      </c>
      <c r="C96" s="26">
        <f t="shared" si="114"/>
        <v>68465</v>
      </c>
      <c r="D96" s="21">
        <f t="shared" si="115"/>
        <v>41.2</v>
      </c>
      <c r="E96" s="26">
        <f t="shared" si="116"/>
        <v>79</v>
      </c>
      <c r="F96" s="26"/>
      <c r="G96" s="21">
        <f t="shared" si="117"/>
        <v>0</v>
      </c>
      <c r="H96" s="21">
        <f t="shared" si="118"/>
        <v>68544</v>
      </c>
      <c r="J96" s="35" t="s">
        <v>310</v>
      </c>
      <c r="K96" s="26">
        <v>166087</v>
      </c>
      <c r="L96" s="26">
        <v>75399</v>
      </c>
      <c r="M96" s="34">
        <v>45.4</v>
      </c>
      <c r="N96" s="34">
        <v>122</v>
      </c>
      <c r="O96" s="34">
        <v>0.1</v>
      </c>
      <c r="P96" s="34"/>
      <c r="Q96" s="26">
        <v>75521</v>
      </c>
      <c r="S96" s="25" t="str">
        <f t="shared" si="119"/>
        <v>12-14</v>
      </c>
      <c r="T96" s="26">
        <f t="shared" si="120"/>
        <v>6934</v>
      </c>
      <c r="U96" s="26">
        <f t="shared" si="121"/>
        <v>43</v>
      </c>
      <c r="V96" s="26"/>
      <c r="W96" s="26">
        <f t="shared" si="122"/>
        <v>6977</v>
      </c>
      <c r="X96" s="27">
        <f t="shared" si="123"/>
        <v>0.10158069761650138</v>
      </c>
      <c r="Y96" s="26">
        <f t="shared" si="124"/>
        <v>2311.3333333333335</v>
      </c>
      <c r="Z96" s="26">
        <f t="shared" si="125"/>
        <v>14.333333333333334</v>
      </c>
      <c r="AA96" s="49"/>
      <c r="AB96" s="6">
        <f>AB95</f>
        <v>3</v>
      </c>
      <c r="AC96" s="16">
        <f>C114/B114</f>
        <v>0.62788098327755681</v>
      </c>
      <c r="AD96" s="2">
        <f>AC96/AD95</f>
        <v>0.89697283325365262</v>
      </c>
      <c r="AE96" s="13" t="str">
        <f t="shared" si="108"/>
        <v>12-14</v>
      </c>
      <c r="AF96" s="11">
        <f t="shared" si="109"/>
        <v>166087</v>
      </c>
      <c r="AG96" s="11">
        <f t="shared" si="110"/>
        <v>75399</v>
      </c>
      <c r="AH96" s="11">
        <f t="shared" si="111"/>
        <v>122</v>
      </c>
      <c r="AI96" s="11">
        <f t="shared" si="126"/>
        <v>75277</v>
      </c>
      <c r="AJ96" s="1">
        <f t="shared" si="112"/>
        <v>6934</v>
      </c>
      <c r="AK96" s="1">
        <f t="shared" si="113"/>
        <v>43</v>
      </c>
    </row>
    <row r="97" spans="1:37" x14ac:dyDescent="0.35">
      <c r="A97" s="20" t="str">
        <f t="shared" si="127"/>
        <v>15-19</v>
      </c>
      <c r="B97" s="21">
        <f t="shared" si="128"/>
        <v>258656</v>
      </c>
      <c r="C97" s="26">
        <f t="shared" si="114"/>
        <v>122748</v>
      </c>
      <c r="D97" s="21">
        <f t="shared" si="115"/>
        <v>47.5</v>
      </c>
      <c r="E97" s="26">
        <f t="shared" si="116"/>
        <v>1849</v>
      </c>
      <c r="F97" s="26"/>
      <c r="G97" s="21">
        <f t="shared" si="117"/>
        <v>0.7</v>
      </c>
      <c r="H97" s="21">
        <f t="shared" si="118"/>
        <v>124597</v>
      </c>
      <c r="J97" s="34" t="s">
        <v>290</v>
      </c>
      <c r="K97" s="26">
        <v>258656</v>
      </c>
      <c r="L97" s="26">
        <v>133146</v>
      </c>
      <c r="M97" s="34">
        <v>51.5</v>
      </c>
      <c r="N97" s="26">
        <v>2164</v>
      </c>
      <c r="O97" s="34">
        <v>0.8</v>
      </c>
      <c r="P97" s="34"/>
      <c r="Q97" s="26">
        <v>135310</v>
      </c>
      <c r="S97" s="20" t="str">
        <f t="shared" si="119"/>
        <v>15-19</v>
      </c>
      <c r="T97" s="26">
        <f t="shared" si="120"/>
        <v>10398</v>
      </c>
      <c r="U97" s="26">
        <f t="shared" si="121"/>
        <v>315</v>
      </c>
      <c r="V97" s="26"/>
      <c r="W97" s="26">
        <f t="shared" si="122"/>
        <v>10713</v>
      </c>
      <c r="X97" s="27">
        <f t="shared" si="123"/>
        <v>0.15232709746414497</v>
      </c>
      <c r="Y97" s="26">
        <f t="shared" si="124"/>
        <v>3466</v>
      </c>
      <c r="Z97" s="26">
        <f t="shared" si="125"/>
        <v>105</v>
      </c>
      <c r="AA97" s="49"/>
      <c r="AB97" s="6">
        <f t="shared" ref="AB97:AB115" si="129">AB96</f>
        <v>3</v>
      </c>
      <c r="AC97" s="18" t="s">
        <v>323</v>
      </c>
      <c r="AD97" s="2">
        <v>0.7</v>
      </c>
      <c r="AE97" s="13" t="str">
        <f t="shared" si="108"/>
        <v>15-19</v>
      </c>
      <c r="AF97" s="11">
        <f t="shared" si="109"/>
        <v>258656</v>
      </c>
      <c r="AG97" s="11">
        <f t="shared" si="110"/>
        <v>133146</v>
      </c>
      <c r="AH97" s="11">
        <f t="shared" si="111"/>
        <v>2164</v>
      </c>
      <c r="AI97" s="11">
        <f t="shared" si="126"/>
        <v>130982</v>
      </c>
      <c r="AJ97" s="1">
        <f t="shared" si="112"/>
        <v>10398</v>
      </c>
      <c r="AK97" s="1">
        <f t="shared" si="113"/>
        <v>315</v>
      </c>
    </row>
    <row r="98" spans="1:37" x14ac:dyDescent="0.35">
      <c r="A98" s="20" t="str">
        <f t="shared" si="127"/>
        <v>20-24</v>
      </c>
      <c r="B98" s="21">
        <f t="shared" si="128"/>
        <v>276991</v>
      </c>
      <c r="C98" s="21">
        <f t="shared" si="114"/>
        <v>129048</v>
      </c>
      <c r="D98" s="21">
        <f t="shared" si="115"/>
        <v>46.6</v>
      </c>
      <c r="E98" s="21">
        <f t="shared" si="116"/>
        <v>6842</v>
      </c>
      <c r="F98" s="21"/>
      <c r="G98" s="21">
        <f t="shared" si="117"/>
        <v>2.5</v>
      </c>
      <c r="H98" s="21">
        <f t="shared" si="118"/>
        <v>135890</v>
      </c>
      <c r="J98" s="23" t="s">
        <v>291</v>
      </c>
      <c r="K98" s="22">
        <v>276991</v>
      </c>
      <c r="L98" s="22">
        <v>138925</v>
      </c>
      <c r="M98" s="23">
        <v>50.2</v>
      </c>
      <c r="N98" s="22">
        <v>7550</v>
      </c>
      <c r="O98" s="23">
        <v>2.7</v>
      </c>
      <c r="P98" s="23"/>
      <c r="Q98" s="22">
        <v>146475</v>
      </c>
      <c r="S98" s="23" t="str">
        <f t="shared" si="119"/>
        <v>20-24</v>
      </c>
      <c r="T98" s="22">
        <f t="shared" si="120"/>
        <v>9877</v>
      </c>
      <c r="U98" s="22">
        <f t="shared" si="121"/>
        <v>708</v>
      </c>
      <c r="V98" s="22"/>
      <c r="W98" s="22">
        <f t="shared" si="122"/>
        <v>10585</v>
      </c>
      <c r="X98" s="28">
        <f t="shared" si="123"/>
        <v>0.14469462797204846</v>
      </c>
      <c r="Y98" s="21">
        <f t="shared" si="124"/>
        <v>3292.3333333333335</v>
      </c>
      <c r="Z98" s="21">
        <f t="shared" si="125"/>
        <v>236</v>
      </c>
      <c r="AA98" s="48"/>
      <c r="AB98" s="6">
        <f t="shared" si="129"/>
        <v>3</v>
      </c>
      <c r="AC98" s="16">
        <f>E114/B114</f>
        <v>0.1027552891359283</v>
      </c>
      <c r="AD98" s="2">
        <f>AC98/AD97</f>
        <v>0.14679327019418328</v>
      </c>
      <c r="AE98" s="13" t="str">
        <f t="shared" si="108"/>
        <v>20-24</v>
      </c>
      <c r="AF98" s="11">
        <f t="shared" si="109"/>
        <v>276991</v>
      </c>
      <c r="AG98" s="11">
        <f t="shared" si="110"/>
        <v>138925</v>
      </c>
      <c r="AH98" s="11">
        <f t="shared" si="111"/>
        <v>7550</v>
      </c>
      <c r="AI98" s="11">
        <f t="shared" si="126"/>
        <v>131375</v>
      </c>
      <c r="AJ98" s="1">
        <f t="shared" si="112"/>
        <v>9877</v>
      </c>
      <c r="AK98" s="1">
        <f t="shared" si="113"/>
        <v>708</v>
      </c>
    </row>
    <row r="99" spans="1:37" x14ac:dyDescent="0.35">
      <c r="A99" s="20" t="str">
        <f t="shared" si="127"/>
        <v>25-29</v>
      </c>
      <c r="B99" s="21">
        <f t="shared" si="128"/>
        <v>310735</v>
      </c>
      <c r="C99" s="21">
        <f t="shared" si="114"/>
        <v>146272</v>
      </c>
      <c r="D99" s="21">
        <f t="shared" si="115"/>
        <v>47.1</v>
      </c>
      <c r="E99" s="21">
        <f t="shared" si="116"/>
        <v>11856</v>
      </c>
      <c r="F99" s="21"/>
      <c r="G99" s="21">
        <f t="shared" si="117"/>
        <v>3.8</v>
      </c>
      <c r="H99" s="21">
        <f t="shared" si="118"/>
        <v>158128</v>
      </c>
      <c r="J99" s="20" t="s">
        <v>292</v>
      </c>
      <c r="K99" s="21">
        <v>310735</v>
      </c>
      <c r="L99" s="21">
        <v>155192</v>
      </c>
      <c r="M99" s="20">
        <v>49.9</v>
      </c>
      <c r="N99" s="21">
        <v>12868</v>
      </c>
      <c r="O99" s="20">
        <v>4.0999999999999996</v>
      </c>
      <c r="P99" s="20"/>
      <c r="Q99" s="21">
        <v>168060</v>
      </c>
      <c r="S99" s="20" t="str">
        <f t="shared" si="119"/>
        <v>25-29</v>
      </c>
      <c r="T99" s="21">
        <f t="shared" si="120"/>
        <v>8920</v>
      </c>
      <c r="U99" s="21">
        <f t="shared" si="121"/>
        <v>1012</v>
      </c>
      <c r="V99" s="21"/>
      <c r="W99" s="21">
        <f t="shared" si="122"/>
        <v>9932</v>
      </c>
      <c r="X99" s="24">
        <f t="shared" si="123"/>
        <v>0.13067490953838942</v>
      </c>
      <c r="Y99" s="21">
        <f t="shared" si="124"/>
        <v>2973.3333333333335</v>
      </c>
      <c r="Z99" s="21">
        <f t="shared" si="125"/>
        <v>337.33333333333331</v>
      </c>
      <c r="AA99" s="48"/>
      <c r="AB99" s="6">
        <f t="shared" si="129"/>
        <v>3</v>
      </c>
      <c r="AC99" s="15" t="s">
        <v>320</v>
      </c>
      <c r="AD99" s="6"/>
      <c r="AE99" s="13" t="str">
        <f t="shared" si="108"/>
        <v>25-29</v>
      </c>
      <c r="AF99" s="11">
        <f t="shared" si="109"/>
        <v>310735</v>
      </c>
      <c r="AG99" s="11">
        <f t="shared" si="110"/>
        <v>155192</v>
      </c>
      <c r="AH99" s="11">
        <f t="shared" si="111"/>
        <v>12868</v>
      </c>
      <c r="AI99" s="11">
        <f t="shared" si="126"/>
        <v>142324</v>
      </c>
      <c r="AJ99" s="1">
        <f t="shared" si="112"/>
        <v>8920</v>
      </c>
      <c r="AK99" s="1">
        <f t="shared" si="113"/>
        <v>1012</v>
      </c>
    </row>
    <row r="100" spans="1:37" x14ac:dyDescent="0.35">
      <c r="A100" s="20" t="str">
        <f t="shared" si="127"/>
        <v>30-34</v>
      </c>
      <c r="B100" s="21">
        <f t="shared" si="128"/>
        <v>356322</v>
      </c>
      <c r="C100" s="21">
        <f t="shared" si="114"/>
        <v>184126</v>
      </c>
      <c r="D100" s="21">
        <f t="shared" si="115"/>
        <v>51.7</v>
      </c>
      <c r="E100" s="21">
        <f t="shared" si="116"/>
        <v>15251</v>
      </c>
      <c r="F100" s="21"/>
      <c r="G100" s="21">
        <f t="shared" si="117"/>
        <v>4.3</v>
      </c>
      <c r="H100" s="21">
        <f t="shared" si="118"/>
        <v>199377</v>
      </c>
      <c r="J100" s="23" t="s">
        <v>293</v>
      </c>
      <c r="K100" s="22">
        <v>356322</v>
      </c>
      <c r="L100" s="22">
        <v>190444</v>
      </c>
      <c r="M100" s="23">
        <v>53.4</v>
      </c>
      <c r="N100" s="22">
        <v>16692</v>
      </c>
      <c r="O100" s="23">
        <v>4.7</v>
      </c>
      <c r="P100" s="23"/>
      <c r="Q100" s="22">
        <v>207136</v>
      </c>
      <c r="S100" s="23" t="str">
        <f t="shared" si="119"/>
        <v>30-34</v>
      </c>
      <c r="T100" s="22">
        <f t="shared" si="120"/>
        <v>6318</v>
      </c>
      <c r="U100" s="22">
        <f t="shared" si="121"/>
        <v>1441</v>
      </c>
      <c r="V100" s="22"/>
      <c r="W100" s="22">
        <f t="shared" si="122"/>
        <v>7759</v>
      </c>
      <c r="X100" s="28">
        <f t="shared" si="123"/>
        <v>9.2556511038513936E-2</v>
      </c>
      <c r="Y100" s="21">
        <f t="shared" si="124"/>
        <v>2106</v>
      </c>
      <c r="Z100" s="21">
        <f t="shared" si="125"/>
        <v>480.33333333333331</v>
      </c>
      <c r="AA100" s="48"/>
      <c r="AB100" s="6">
        <f t="shared" si="129"/>
        <v>3</v>
      </c>
      <c r="AC100" s="17" t="s">
        <v>322</v>
      </c>
      <c r="AD100" s="2">
        <v>0.7</v>
      </c>
      <c r="AE100" s="13" t="str">
        <f t="shared" si="108"/>
        <v>30-34</v>
      </c>
      <c r="AF100" s="11">
        <f t="shared" si="109"/>
        <v>356322</v>
      </c>
      <c r="AG100" s="11">
        <f t="shared" si="110"/>
        <v>190444</v>
      </c>
      <c r="AH100" s="11">
        <f t="shared" si="111"/>
        <v>16692</v>
      </c>
      <c r="AI100" s="11">
        <f t="shared" si="126"/>
        <v>173752</v>
      </c>
      <c r="AJ100" s="1">
        <f t="shared" si="112"/>
        <v>6318</v>
      </c>
      <c r="AK100" s="1">
        <f t="shared" si="113"/>
        <v>1441</v>
      </c>
    </row>
    <row r="101" spans="1:37" x14ac:dyDescent="0.35">
      <c r="A101" s="20" t="str">
        <f t="shared" si="127"/>
        <v>35-39</v>
      </c>
      <c r="B101" s="21">
        <f t="shared" si="128"/>
        <v>366699</v>
      </c>
      <c r="C101" s="21">
        <f t="shared" si="114"/>
        <v>202098</v>
      </c>
      <c r="D101" s="21">
        <f t="shared" si="115"/>
        <v>55.1</v>
      </c>
      <c r="E101" s="21">
        <f t="shared" si="116"/>
        <v>17227</v>
      </c>
      <c r="F101" s="21"/>
      <c r="G101" s="21">
        <f t="shared" si="117"/>
        <v>4.7</v>
      </c>
      <c r="H101" s="21">
        <f t="shared" si="118"/>
        <v>219325</v>
      </c>
      <c r="J101" s="20" t="s">
        <v>294</v>
      </c>
      <c r="K101" s="21">
        <v>366699</v>
      </c>
      <c r="L101" s="21">
        <v>208502</v>
      </c>
      <c r="M101" s="20">
        <v>56.9</v>
      </c>
      <c r="N101" s="21">
        <v>18926</v>
      </c>
      <c r="O101" s="20">
        <v>5.2</v>
      </c>
      <c r="P101" s="20"/>
      <c r="Q101" s="21">
        <v>227428</v>
      </c>
      <c r="S101" s="20" t="str">
        <f t="shared" si="119"/>
        <v>35-39</v>
      </c>
      <c r="T101" s="21">
        <f t="shared" si="120"/>
        <v>6404</v>
      </c>
      <c r="U101" s="21">
        <f t="shared" si="121"/>
        <v>1699</v>
      </c>
      <c r="V101" s="21"/>
      <c r="W101" s="21">
        <f t="shared" si="122"/>
        <v>8103</v>
      </c>
      <c r="X101" s="24">
        <f t="shared" si="123"/>
        <v>9.381638124258361E-2</v>
      </c>
      <c r="Y101" s="21">
        <f t="shared" si="124"/>
        <v>2134.6666666666665</v>
      </c>
      <c r="Z101" s="21">
        <f t="shared" si="125"/>
        <v>566.33333333333337</v>
      </c>
      <c r="AA101" s="48"/>
      <c r="AB101" s="6">
        <f t="shared" si="129"/>
        <v>3</v>
      </c>
      <c r="AC101" s="16">
        <f>C115/B115</f>
        <v>0.53465575309860347</v>
      </c>
      <c r="AD101" s="2">
        <f>AC101/AD100</f>
        <v>0.76379393299800502</v>
      </c>
      <c r="AE101" s="13" t="str">
        <f t="shared" si="108"/>
        <v>35-39</v>
      </c>
      <c r="AF101" s="11">
        <f t="shared" si="109"/>
        <v>366699</v>
      </c>
      <c r="AG101" s="11">
        <f t="shared" si="110"/>
        <v>208502</v>
      </c>
      <c r="AH101" s="11">
        <f t="shared" si="111"/>
        <v>18926</v>
      </c>
      <c r="AI101" s="11">
        <f t="shared" si="126"/>
        <v>189576</v>
      </c>
      <c r="AJ101" s="1">
        <f t="shared" si="112"/>
        <v>6404</v>
      </c>
      <c r="AK101" s="1">
        <f t="shared" si="113"/>
        <v>1699</v>
      </c>
    </row>
    <row r="102" spans="1:37" x14ac:dyDescent="0.35">
      <c r="A102" s="20" t="str">
        <f t="shared" si="127"/>
        <v>40-44</v>
      </c>
      <c r="B102" s="21">
        <f t="shared" si="128"/>
        <v>325544</v>
      </c>
      <c r="C102" s="21">
        <f t="shared" si="114"/>
        <v>196076</v>
      </c>
      <c r="D102" s="21">
        <f t="shared" si="115"/>
        <v>60.2</v>
      </c>
      <c r="E102" s="21">
        <f t="shared" si="116"/>
        <v>16351</v>
      </c>
      <c r="F102" s="21"/>
      <c r="G102" s="21">
        <f t="shared" si="117"/>
        <v>5</v>
      </c>
      <c r="H102" s="21">
        <f t="shared" si="118"/>
        <v>212427</v>
      </c>
      <c r="J102" s="23" t="s">
        <v>295</v>
      </c>
      <c r="K102" s="22">
        <v>325544</v>
      </c>
      <c r="L102" s="22">
        <v>200938</v>
      </c>
      <c r="M102" s="23">
        <v>61.7</v>
      </c>
      <c r="N102" s="22">
        <v>17933</v>
      </c>
      <c r="O102" s="23">
        <v>5.5</v>
      </c>
      <c r="P102" s="23"/>
      <c r="Q102" s="22">
        <v>218871</v>
      </c>
      <c r="S102" s="23" t="str">
        <f t="shared" si="119"/>
        <v>40-44</v>
      </c>
      <c r="T102" s="22">
        <f t="shared" si="120"/>
        <v>4862</v>
      </c>
      <c r="U102" s="22">
        <f t="shared" si="121"/>
        <v>1582</v>
      </c>
      <c r="V102" s="22"/>
      <c r="W102" s="22">
        <f t="shared" si="122"/>
        <v>6444</v>
      </c>
      <c r="X102" s="28">
        <f t="shared" si="123"/>
        <v>7.1226615490543654E-2</v>
      </c>
      <c r="Y102" s="21">
        <f t="shared" si="124"/>
        <v>1620.6666666666667</v>
      </c>
      <c r="Z102" s="21">
        <f t="shared" si="125"/>
        <v>527.33333333333337</v>
      </c>
      <c r="AA102" s="48"/>
      <c r="AB102" s="6">
        <f t="shared" si="129"/>
        <v>3</v>
      </c>
      <c r="AC102" s="18" t="s">
        <v>323</v>
      </c>
      <c r="AD102" s="2">
        <v>0.7</v>
      </c>
      <c r="AE102" s="13" t="str">
        <f t="shared" si="108"/>
        <v>40-44</v>
      </c>
      <c r="AF102" s="11">
        <f t="shared" si="109"/>
        <v>325544</v>
      </c>
      <c r="AG102" s="11">
        <f t="shared" si="110"/>
        <v>200938</v>
      </c>
      <c r="AH102" s="11">
        <f t="shared" si="111"/>
        <v>17933</v>
      </c>
      <c r="AI102" s="11">
        <f t="shared" si="126"/>
        <v>183005</v>
      </c>
      <c r="AJ102" s="1">
        <f t="shared" si="112"/>
        <v>4862</v>
      </c>
      <c r="AK102" s="1">
        <f t="shared" si="113"/>
        <v>1582</v>
      </c>
    </row>
    <row r="103" spans="1:37" x14ac:dyDescent="0.35">
      <c r="A103" s="20" t="str">
        <f t="shared" si="127"/>
        <v>45-49</v>
      </c>
      <c r="B103" s="21">
        <f t="shared" si="128"/>
        <v>291312</v>
      </c>
      <c r="C103" s="21">
        <f t="shared" si="114"/>
        <v>186563</v>
      </c>
      <c r="D103" s="21">
        <f t="shared" si="115"/>
        <v>64</v>
      </c>
      <c r="E103" s="21">
        <f t="shared" si="116"/>
        <v>15782</v>
      </c>
      <c r="F103" s="21"/>
      <c r="G103" s="21">
        <f t="shared" si="117"/>
        <v>5.4</v>
      </c>
      <c r="H103" s="21">
        <f t="shared" si="118"/>
        <v>202345</v>
      </c>
      <c r="J103" s="20" t="s">
        <v>296</v>
      </c>
      <c r="K103" s="21">
        <v>291312</v>
      </c>
      <c r="L103" s="21">
        <v>190727</v>
      </c>
      <c r="M103" s="20">
        <v>65.5</v>
      </c>
      <c r="N103" s="21">
        <v>17403</v>
      </c>
      <c r="O103" s="20">
        <v>6</v>
      </c>
      <c r="P103" s="20"/>
      <c r="Q103" s="21">
        <v>208130</v>
      </c>
      <c r="S103" s="20" t="str">
        <f t="shared" si="119"/>
        <v>45-49</v>
      </c>
      <c r="T103" s="21">
        <f t="shared" si="120"/>
        <v>4164</v>
      </c>
      <c r="U103" s="21">
        <f t="shared" si="121"/>
        <v>1621</v>
      </c>
      <c r="V103" s="21"/>
      <c r="W103" s="21">
        <f t="shared" si="122"/>
        <v>5785</v>
      </c>
      <c r="X103" s="24">
        <f t="shared" si="123"/>
        <v>6.1001157322629319E-2</v>
      </c>
      <c r="Y103" s="21">
        <f t="shared" si="124"/>
        <v>1388</v>
      </c>
      <c r="Z103" s="21">
        <f t="shared" si="125"/>
        <v>540.33333333333337</v>
      </c>
      <c r="AA103" s="48"/>
      <c r="AB103" s="6">
        <f t="shared" si="129"/>
        <v>3</v>
      </c>
      <c r="AC103" s="16">
        <f>E115/B115</f>
        <v>8.7498599194791443E-2</v>
      </c>
      <c r="AD103" s="2">
        <f>AC103/AD102</f>
        <v>0.12499799884970207</v>
      </c>
      <c r="AE103" s="13" t="str">
        <f t="shared" si="108"/>
        <v>45-49</v>
      </c>
      <c r="AF103" s="11">
        <f t="shared" si="109"/>
        <v>291312</v>
      </c>
      <c r="AG103" s="11">
        <f t="shared" si="110"/>
        <v>190727</v>
      </c>
      <c r="AH103" s="11">
        <f t="shared" si="111"/>
        <v>17403</v>
      </c>
      <c r="AI103" s="11">
        <f t="shared" si="126"/>
        <v>173324</v>
      </c>
      <c r="AJ103" s="1">
        <f t="shared" si="112"/>
        <v>4164</v>
      </c>
      <c r="AK103" s="1">
        <f t="shared" si="113"/>
        <v>1621</v>
      </c>
    </row>
    <row r="104" spans="1:37" x14ac:dyDescent="0.35">
      <c r="A104" s="20" t="str">
        <f t="shared" si="127"/>
        <v>50-54</v>
      </c>
      <c r="B104" s="21">
        <f t="shared" si="128"/>
        <v>262948</v>
      </c>
      <c r="C104" s="21">
        <f t="shared" si="114"/>
        <v>185081</v>
      </c>
      <c r="D104" s="21">
        <f t="shared" si="115"/>
        <v>70.400000000000006</v>
      </c>
      <c r="E104" s="21">
        <f t="shared" si="116"/>
        <v>15344</v>
      </c>
      <c r="F104" s="21"/>
      <c r="G104" s="21">
        <f t="shared" si="117"/>
        <v>5.8</v>
      </c>
      <c r="H104" s="21">
        <f t="shared" si="118"/>
        <v>200425</v>
      </c>
      <c r="J104" s="23" t="s">
        <v>297</v>
      </c>
      <c r="K104" s="22">
        <v>262948</v>
      </c>
      <c r="L104" s="22">
        <v>187957</v>
      </c>
      <c r="M104" s="23">
        <v>71.5</v>
      </c>
      <c r="N104" s="22">
        <v>17256</v>
      </c>
      <c r="O104" s="23">
        <v>6.6</v>
      </c>
      <c r="P104" s="23"/>
      <c r="Q104" s="22">
        <v>205213</v>
      </c>
      <c r="S104" s="23" t="str">
        <f t="shared" si="119"/>
        <v>50-54</v>
      </c>
      <c r="T104" s="22">
        <f t="shared" si="120"/>
        <v>2876</v>
      </c>
      <c r="U104" s="22">
        <f t="shared" si="121"/>
        <v>1912</v>
      </c>
      <c r="V104" s="22"/>
      <c r="W104" s="22">
        <f t="shared" si="122"/>
        <v>4788</v>
      </c>
      <c r="X104" s="28">
        <f t="shared" si="123"/>
        <v>4.2132403568655601E-2</v>
      </c>
      <c r="Y104" s="21">
        <f t="shared" si="124"/>
        <v>958.66666666666663</v>
      </c>
      <c r="Z104" s="21">
        <f t="shared" si="125"/>
        <v>637.33333333333337</v>
      </c>
      <c r="AA104" s="48"/>
      <c r="AB104" s="6">
        <f t="shared" si="129"/>
        <v>3</v>
      </c>
      <c r="AC104" s="6"/>
      <c r="AD104" s="7"/>
      <c r="AE104" s="13" t="str">
        <f t="shared" si="108"/>
        <v>50-54</v>
      </c>
      <c r="AF104" s="11">
        <f t="shared" si="109"/>
        <v>262948</v>
      </c>
      <c r="AG104" s="11">
        <f t="shared" si="110"/>
        <v>187957</v>
      </c>
      <c r="AH104" s="11">
        <f t="shared" si="111"/>
        <v>17256</v>
      </c>
      <c r="AI104" s="11">
        <f t="shared" si="126"/>
        <v>170701</v>
      </c>
      <c r="AJ104" s="1">
        <f t="shared" si="112"/>
        <v>2876</v>
      </c>
      <c r="AK104" s="1">
        <f t="shared" si="113"/>
        <v>1912</v>
      </c>
    </row>
    <row r="105" spans="1:37" x14ac:dyDescent="0.35">
      <c r="A105" s="20" t="str">
        <f t="shared" si="127"/>
        <v>55-59</v>
      </c>
      <c r="B105" s="21">
        <f t="shared" si="128"/>
        <v>285387</v>
      </c>
      <c r="C105" s="21">
        <f t="shared" si="114"/>
        <v>204124</v>
      </c>
      <c r="D105" s="21">
        <f t="shared" si="115"/>
        <v>71.5</v>
      </c>
      <c r="E105" s="21">
        <f t="shared" si="116"/>
        <v>16545</v>
      </c>
      <c r="F105" s="21"/>
      <c r="G105" s="21">
        <f t="shared" si="117"/>
        <v>5.8</v>
      </c>
      <c r="H105" s="21">
        <f t="shared" si="118"/>
        <v>220669</v>
      </c>
      <c r="J105" s="20" t="s">
        <v>298</v>
      </c>
      <c r="K105" s="21">
        <v>285387</v>
      </c>
      <c r="L105" s="21">
        <v>206600</v>
      </c>
      <c r="M105" s="20">
        <v>72.400000000000006</v>
      </c>
      <c r="N105" s="21">
        <v>19281</v>
      </c>
      <c r="O105" s="20">
        <v>6.8</v>
      </c>
      <c r="P105" s="20"/>
      <c r="Q105" s="21">
        <v>225881</v>
      </c>
      <c r="S105" s="20" t="str">
        <f t="shared" si="119"/>
        <v>55-59</v>
      </c>
      <c r="T105" s="21">
        <f t="shared" si="120"/>
        <v>2476</v>
      </c>
      <c r="U105" s="21">
        <f t="shared" si="121"/>
        <v>2736</v>
      </c>
      <c r="V105" s="21"/>
      <c r="W105" s="21">
        <f t="shared" si="122"/>
        <v>5212</v>
      </c>
      <c r="X105" s="24">
        <f t="shared" si="123"/>
        <v>3.627254215437805E-2</v>
      </c>
      <c r="Y105" s="21">
        <f t="shared" si="124"/>
        <v>825.33333333333337</v>
      </c>
      <c r="Z105" s="21">
        <f t="shared" si="125"/>
        <v>912</v>
      </c>
      <c r="AA105" s="48"/>
      <c r="AB105" s="6">
        <f t="shared" si="129"/>
        <v>3</v>
      </c>
      <c r="AC105" s="31">
        <f>J93</f>
        <v>44349</v>
      </c>
      <c r="AD105" s="7"/>
      <c r="AE105" s="13" t="str">
        <f t="shared" si="108"/>
        <v>55-59</v>
      </c>
      <c r="AF105" s="11">
        <f t="shared" si="109"/>
        <v>285387</v>
      </c>
      <c r="AG105" s="11">
        <f t="shared" si="110"/>
        <v>206600</v>
      </c>
      <c r="AH105" s="11">
        <f t="shared" si="111"/>
        <v>19281</v>
      </c>
      <c r="AI105" s="11">
        <f t="shared" si="126"/>
        <v>187319</v>
      </c>
      <c r="AJ105" s="1">
        <f t="shared" si="112"/>
        <v>2476</v>
      </c>
      <c r="AK105" s="1">
        <f t="shared" si="113"/>
        <v>2736</v>
      </c>
    </row>
    <row r="106" spans="1:37" x14ac:dyDescent="0.35">
      <c r="A106" s="20" t="str">
        <f t="shared" si="127"/>
        <v>60-64</v>
      </c>
      <c r="B106" s="21">
        <f t="shared" si="128"/>
        <v>271707</v>
      </c>
      <c r="C106" s="21">
        <f t="shared" si="114"/>
        <v>208260</v>
      </c>
      <c r="D106" s="21">
        <f t="shared" si="115"/>
        <v>76.599999999999994</v>
      </c>
      <c r="E106" s="21">
        <f t="shared" si="116"/>
        <v>19111</v>
      </c>
      <c r="F106" s="21"/>
      <c r="G106" s="21">
        <f t="shared" si="117"/>
        <v>7</v>
      </c>
      <c r="H106" s="21">
        <f t="shared" si="118"/>
        <v>227371</v>
      </c>
      <c r="J106" s="23" t="s">
        <v>299</v>
      </c>
      <c r="K106" s="22">
        <v>271707</v>
      </c>
      <c r="L106" s="22">
        <v>209995</v>
      </c>
      <c r="M106" s="23">
        <v>77.3</v>
      </c>
      <c r="N106" s="22">
        <v>25444</v>
      </c>
      <c r="O106" s="23">
        <v>9.4</v>
      </c>
      <c r="P106" s="23"/>
      <c r="Q106" s="22">
        <v>235439</v>
      </c>
      <c r="S106" s="23" t="str">
        <f t="shared" si="119"/>
        <v>60-64</v>
      </c>
      <c r="T106" s="22">
        <f t="shared" si="120"/>
        <v>1735</v>
      </c>
      <c r="U106" s="22">
        <f t="shared" si="121"/>
        <v>6333</v>
      </c>
      <c r="V106" s="22"/>
      <c r="W106" s="22">
        <f t="shared" si="122"/>
        <v>8068</v>
      </c>
      <c r="X106" s="28">
        <f t="shared" si="123"/>
        <v>2.5417148884428885E-2</v>
      </c>
      <c r="Y106" s="21">
        <f t="shared" si="124"/>
        <v>578.33333333333337</v>
      </c>
      <c r="Z106" s="21">
        <f t="shared" si="125"/>
        <v>2111</v>
      </c>
      <c r="AA106" s="48"/>
      <c r="AB106" s="6">
        <f t="shared" si="129"/>
        <v>3</v>
      </c>
      <c r="AC106" s="15" t="s">
        <v>321</v>
      </c>
      <c r="AD106" s="7"/>
      <c r="AE106" s="13" t="str">
        <f t="shared" si="108"/>
        <v>60-64</v>
      </c>
      <c r="AF106" s="11">
        <f t="shared" si="109"/>
        <v>271707</v>
      </c>
      <c r="AG106" s="11">
        <f t="shared" si="110"/>
        <v>209995</v>
      </c>
      <c r="AH106" s="11">
        <f t="shared" si="111"/>
        <v>25444</v>
      </c>
      <c r="AI106" s="11">
        <f t="shared" si="126"/>
        <v>184551</v>
      </c>
      <c r="AJ106" s="1">
        <f t="shared" si="112"/>
        <v>1735</v>
      </c>
      <c r="AK106" s="1">
        <f t="shared" si="113"/>
        <v>6333</v>
      </c>
    </row>
    <row r="107" spans="1:37" x14ac:dyDescent="0.35">
      <c r="A107" s="20" t="str">
        <f t="shared" si="127"/>
        <v>65-69</v>
      </c>
      <c r="B107" s="21">
        <f t="shared" si="128"/>
        <v>217596</v>
      </c>
      <c r="C107" s="21">
        <f t="shared" si="114"/>
        <v>179009</v>
      </c>
      <c r="D107" s="21">
        <f t="shared" si="115"/>
        <v>82.3</v>
      </c>
      <c r="E107" s="21">
        <f t="shared" si="116"/>
        <v>26024</v>
      </c>
      <c r="F107" s="21"/>
      <c r="G107" s="21">
        <f t="shared" si="117"/>
        <v>12</v>
      </c>
      <c r="H107" s="21">
        <f t="shared" si="118"/>
        <v>205033</v>
      </c>
      <c r="J107" s="20" t="s">
        <v>300</v>
      </c>
      <c r="K107" s="21">
        <v>217596</v>
      </c>
      <c r="L107" s="21">
        <v>179911</v>
      </c>
      <c r="M107" s="20">
        <v>82.7</v>
      </c>
      <c r="N107" s="21">
        <v>35125</v>
      </c>
      <c r="O107" s="20">
        <v>16.100000000000001</v>
      </c>
      <c r="P107" s="20"/>
      <c r="Q107" s="21">
        <v>215036</v>
      </c>
      <c r="S107" s="20" t="str">
        <f t="shared" si="119"/>
        <v>65-69</v>
      </c>
      <c r="T107" s="21">
        <f t="shared" si="120"/>
        <v>902</v>
      </c>
      <c r="U107" s="21">
        <f t="shared" si="121"/>
        <v>9101</v>
      </c>
      <c r="V107" s="21"/>
      <c r="W107" s="21">
        <f t="shared" si="122"/>
        <v>10003</v>
      </c>
      <c r="X107" s="24">
        <f t="shared" si="123"/>
        <v>1.321398748919588E-2</v>
      </c>
      <c r="Y107" s="21">
        <f t="shared" si="124"/>
        <v>300.66666666666669</v>
      </c>
      <c r="Z107" s="21">
        <f t="shared" si="125"/>
        <v>3033.6666666666665</v>
      </c>
      <c r="AA107" s="48"/>
      <c r="AB107" s="6">
        <f t="shared" si="129"/>
        <v>3</v>
      </c>
      <c r="AC107" s="17" t="s">
        <v>322</v>
      </c>
      <c r="AD107" s="2">
        <v>0.7</v>
      </c>
      <c r="AE107" s="13" t="str">
        <f t="shared" si="108"/>
        <v>65-69</v>
      </c>
      <c r="AF107" s="11">
        <f t="shared" si="109"/>
        <v>217596</v>
      </c>
      <c r="AG107" s="11">
        <f t="shared" si="110"/>
        <v>179911</v>
      </c>
      <c r="AH107" s="11">
        <f t="shared" si="111"/>
        <v>35125</v>
      </c>
      <c r="AI107" s="11">
        <f t="shared" si="126"/>
        <v>144786</v>
      </c>
      <c r="AJ107" s="1">
        <f t="shared" si="112"/>
        <v>902</v>
      </c>
      <c r="AK107" s="1">
        <f t="shared" si="113"/>
        <v>9101</v>
      </c>
    </row>
    <row r="108" spans="1:37" x14ac:dyDescent="0.35">
      <c r="A108" s="20" t="str">
        <f t="shared" si="127"/>
        <v>70-74</v>
      </c>
      <c r="B108" s="21">
        <f t="shared" si="128"/>
        <v>166506</v>
      </c>
      <c r="C108" s="21">
        <f t="shared" si="114"/>
        <v>138872</v>
      </c>
      <c r="D108" s="21">
        <f t="shared" si="115"/>
        <v>83.4</v>
      </c>
      <c r="E108" s="21">
        <f t="shared" si="116"/>
        <v>36174</v>
      </c>
      <c r="F108" s="21"/>
      <c r="G108" s="21">
        <f t="shared" si="117"/>
        <v>21.7</v>
      </c>
      <c r="H108" s="21">
        <f t="shared" si="118"/>
        <v>175046</v>
      </c>
      <c r="J108" s="23" t="s">
        <v>301</v>
      </c>
      <c r="K108" s="22">
        <v>166506</v>
      </c>
      <c r="L108" s="22">
        <v>139435</v>
      </c>
      <c r="M108" s="23">
        <v>83.7</v>
      </c>
      <c r="N108" s="22">
        <v>43426</v>
      </c>
      <c r="O108" s="23">
        <v>26.1</v>
      </c>
      <c r="P108" s="23"/>
      <c r="Q108" s="22">
        <v>182861</v>
      </c>
      <c r="S108" s="23" t="str">
        <f t="shared" si="119"/>
        <v>70-74</v>
      </c>
      <c r="T108" s="22">
        <f t="shared" si="120"/>
        <v>563</v>
      </c>
      <c r="U108" s="22">
        <f t="shared" si="121"/>
        <v>7252</v>
      </c>
      <c r="V108" s="22"/>
      <c r="W108" s="22">
        <f t="shared" si="122"/>
        <v>7815</v>
      </c>
      <c r="X108" s="28">
        <f t="shared" si="123"/>
        <v>8.2477549405956547E-3</v>
      </c>
      <c r="Y108" s="21">
        <f t="shared" si="124"/>
        <v>187.66666666666666</v>
      </c>
      <c r="Z108" s="21">
        <f t="shared" si="125"/>
        <v>2417.3333333333335</v>
      </c>
      <c r="AA108" s="48"/>
      <c r="AB108" s="6">
        <f t="shared" si="129"/>
        <v>3</v>
      </c>
      <c r="AC108" s="16">
        <f>L114/K114</f>
        <v>0.6458120340648198</v>
      </c>
      <c r="AD108" s="2">
        <f>AC108/AD107</f>
        <v>0.92258862009259979</v>
      </c>
      <c r="AE108" s="14" t="str">
        <f t="shared" si="108"/>
        <v>70-74</v>
      </c>
      <c r="AF108" s="11">
        <f t="shared" si="109"/>
        <v>166506</v>
      </c>
      <c r="AG108" s="11">
        <f t="shared" si="110"/>
        <v>139435</v>
      </c>
      <c r="AH108" s="11">
        <f t="shared" si="111"/>
        <v>43426</v>
      </c>
      <c r="AI108" s="12">
        <f t="shared" si="126"/>
        <v>96009</v>
      </c>
      <c r="AJ108" s="1">
        <f t="shared" si="112"/>
        <v>563</v>
      </c>
      <c r="AK108" s="1">
        <f t="shared" si="113"/>
        <v>7252</v>
      </c>
    </row>
    <row r="109" spans="1:37" x14ac:dyDescent="0.35">
      <c r="A109" s="20" t="str">
        <f t="shared" si="127"/>
        <v>75-79</v>
      </c>
      <c r="B109" s="21">
        <f t="shared" si="128"/>
        <v>107003</v>
      </c>
      <c r="C109" s="21">
        <f t="shared" si="114"/>
        <v>90836</v>
      </c>
      <c r="D109" s="21">
        <f t="shared" si="115"/>
        <v>84.9</v>
      </c>
      <c r="E109" s="21">
        <f t="shared" si="116"/>
        <v>76140</v>
      </c>
      <c r="F109" s="21"/>
      <c r="G109" s="21">
        <f t="shared" si="117"/>
        <v>71.2</v>
      </c>
      <c r="H109" s="21">
        <f t="shared" si="118"/>
        <v>166976</v>
      </c>
      <c r="J109" s="20" t="s">
        <v>302</v>
      </c>
      <c r="K109" s="21">
        <v>107003</v>
      </c>
      <c r="L109" s="21">
        <v>91082</v>
      </c>
      <c r="M109" s="20">
        <v>85.1</v>
      </c>
      <c r="N109" s="21">
        <v>76773</v>
      </c>
      <c r="O109" s="20">
        <v>71.7</v>
      </c>
      <c r="P109" s="20"/>
      <c r="Q109" s="21">
        <v>167855</v>
      </c>
      <c r="S109" s="20" t="str">
        <f t="shared" si="119"/>
        <v>75-79</v>
      </c>
      <c r="T109" s="21">
        <f t="shared" si="120"/>
        <v>246</v>
      </c>
      <c r="U109" s="21">
        <f t="shared" si="121"/>
        <v>633</v>
      </c>
      <c r="V109" s="21"/>
      <c r="W109" s="21">
        <f t="shared" si="122"/>
        <v>879</v>
      </c>
      <c r="X109" s="24">
        <f t="shared" si="123"/>
        <v>3.6038147697806948E-3</v>
      </c>
      <c r="Y109" s="21">
        <f t="shared" si="124"/>
        <v>82</v>
      </c>
      <c r="Z109" s="21">
        <f t="shared" si="125"/>
        <v>211</v>
      </c>
      <c r="AA109" s="48"/>
      <c r="AB109" s="6">
        <f t="shared" si="129"/>
        <v>3</v>
      </c>
      <c r="AC109" s="18" t="s">
        <v>323</v>
      </c>
      <c r="AD109" s="2">
        <v>0.7</v>
      </c>
      <c r="AE109" s="14" t="str">
        <f t="shared" si="108"/>
        <v>75-79</v>
      </c>
      <c r="AF109" s="11">
        <f t="shared" si="109"/>
        <v>107003</v>
      </c>
      <c r="AG109" s="11">
        <f t="shared" si="110"/>
        <v>91082</v>
      </c>
      <c r="AH109" s="11">
        <f t="shared" si="111"/>
        <v>76773</v>
      </c>
      <c r="AI109" s="12">
        <f t="shared" si="126"/>
        <v>14309</v>
      </c>
      <c r="AJ109" s="1">
        <f t="shared" si="112"/>
        <v>246</v>
      </c>
      <c r="AK109" s="1">
        <f t="shared" si="113"/>
        <v>633</v>
      </c>
    </row>
    <row r="110" spans="1:37" x14ac:dyDescent="0.35">
      <c r="A110" s="20" t="str">
        <f t="shared" si="127"/>
        <v>80-84</v>
      </c>
      <c r="B110" s="21">
        <f t="shared" si="128"/>
        <v>69877</v>
      </c>
      <c r="C110" s="21">
        <f t="shared" si="114"/>
        <v>60567</v>
      </c>
      <c r="D110" s="21">
        <f t="shared" si="115"/>
        <v>86.7</v>
      </c>
      <c r="E110" s="21">
        <f t="shared" si="116"/>
        <v>51889</v>
      </c>
      <c r="F110" s="21"/>
      <c r="G110" s="21">
        <f t="shared" si="117"/>
        <v>74.3</v>
      </c>
      <c r="H110" s="21">
        <f t="shared" si="118"/>
        <v>112456</v>
      </c>
      <c r="J110" s="23" t="s">
        <v>303</v>
      </c>
      <c r="K110" s="22">
        <v>69877</v>
      </c>
      <c r="L110" s="22">
        <v>60699</v>
      </c>
      <c r="M110" s="23">
        <v>86.9</v>
      </c>
      <c r="N110" s="22">
        <v>52272</v>
      </c>
      <c r="O110" s="23">
        <v>74.8</v>
      </c>
      <c r="P110" s="23"/>
      <c r="Q110" s="22">
        <v>112971</v>
      </c>
      <c r="S110" s="23" t="str">
        <f t="shared" si="119"/>
        <v>80-84</v>
      </c>
      <c r="T110" s="22">
        <f t="shared" si="120"/>
        <v>132</v>
      </c>
      <c r="U110" s="22">
        <f t="shared" si="121"/>
        <v>383</v>
      </c>
      <c r="V110" s="22"/>
      <c r="W110" s="22">
        <f t="shared" si="122"/>
        <v>515</v>
      </c>
      <c r="X110" s="28">
        <f t="shared" si="123"/>
        <v>1.9337542667115922E-3</v>
      </c>
      <c r="Y110" s="21">
        <f t="shared" si="124"/>
        <v>44</v>
      </c>
      <c r="Z110" s="21">
        <f t="shared" si="125"/>
        <v>127.66666666666667</v>
      </c>
      <c r="AA110" s="48"/>
      <c r="AB110" s="6">
        <f t="shared" si="129"/>
        <v>3</v>
      </c>
      <c r="AC110" s="16">
        <f>N114/K114</f>
        <v>0.11281975171138418</v>
      </c>
      <c r="AD110" s="2">
        <f>AC110/AD109</f>
        <v>0.16117107387340598</v>
      </c>
      <c r="AE110" s="14" t="str">
        <f t="shared" si="108"/>
        <v>80-84</v>
      </c>
      <c r="AF110" s="11">
        <f t="shared" si="109"/>
        <v>69877</v>
      </c>
      <c r="AG110" s="11">
        <f t="shared" si="110"/>
        <v>60699</v>
      </c>
      <c r="AH110" s="11">
        <f t="shared" si="111"/>
        <v>52272</v>
      </c>
      <c r="AI110" s="12">
        <f t="shared" si="126"/>
        <v>8427</v>
      </c>
      <c r="AJ110" s="1">
        <f t="shared" si="112"/>
        <v>132</v>
      </c>
      <c r="AK110" s="1">
        <f t="shared" si="113"/>
        <v>383</v>
      </c>
    </row>
    <row r="111" spans="1:37" x14ac:dyDescent="0.35">
      <c r="A111" s="20" t="str">
        <f t="shared" si="127"/>
        <v>85-89</v>
      </c>
      <c r="B111" s="21">
        <f t="shared" si="128"/>
        <v>44852</v>
      </c>
      <c r="C111" s="21">
        <f t="shared" si="114"/>
        <v>38877</v>
      </c>
      <c r="D111" s="21">
        <f t="shared" si="115"/>
        <v>86.7</v>
      </c>
      <c r="E111" s="21">
        <f t="shared" si="116"/>
        <v>33986</v>
      </c>
      <c r="F111" s="21"/>
      <c r="G111" s="21">
        <f t="shared" si="117"/>
        <v>75.8</v>
      </c>
      <c r="H111" s="21">
        <f t="shared" si="118"/>
        <v>72863</v>
      </c>
      <c r="J111" s="20" t="s">
        <v>304</v>
      </c>
      <c r="K111" s="21">
        <v>44852</v>
      </c>
      <c r="L111" s="21">
        <v>38938</v>
      </c>
      <c r="M111" s="20">
        <v>86.8</v>
      </c>
      <c r="N111" s="21">
        <v>34254</v>
      </c>
      <c r="O111" s="20">
        <v>76.400000000000006</v>
      </c>
      <c r="P111" s="20"/>
      <c r="Q111" s="21">
        <v>73192</v>
      </c>
      <c r="S111" s="20" t="str">
        <f t="shared" si="119"/>
        <v>85-89</v>
      </c>
      <c r="T111" s="21">
        <f t="shared" si="120"/>
        <v>61</v>
      </c>
      <c r="U111" s="21">
        <f t="shared" si="121"/>
        <v>268</v>
      </c>
      <c r="V111" s="21"/>
      <c r="W111" s="21">
        <f t="shared" si="122"/>
        <v>329</v>
      </c>
      <c r="X111" s="24">
        <f t="shared" si="123"/>
        <v>8.9362886567732674E-4</v>
      </c>
      <c r="Y111" s="21">
        <f t="shared" si="124"/>
        <v>20.333333333333332</v>
      </c>
      <c r="Z111" s="21">
        <f t="shared" si="125"/>
        <v>89.333333333333329</v>
      </c>
      <c r="AA111" s="48"/>
      <c r="AB111" s="6">
        <f t="shared" si="129"/>
        <v>3</v>
      </c>
      <c r="AC111" s="15" t="s">
        <v>319</v>
      </c>
      <c r="AD111" s="6"/>
      <c r="AE111" s="14" t="str">
        <f t="shared" si="108"/>
        <v>85-89</v>
      </c>
      <c r="AF111" s="11">
        <f t="shared" si="109"/>
        <v>44852</v>
      </c>
      <c r="AG111" s="11">
        <f t="shared" si="110"/>
        <v>38938</v>
      </c>
      <c r="AH111" s="11">
        <f t="shared" si="111"/>
        <v>34254</v>
      </c>
      <c r="AI111" s="12">
        <f t="shared" si="126"/>
        <v>4684</v>
      </c>
      <c r="AJ111" s="1">
        <f t="shared" si="112"/>
        <v>61</v>
      </c>
      <c r="AK111" s="1">
        <f t="shared" si="113"/>
        <v>268</v>
      </c>
    </row>
    <row r="112" spans="1:37" x14ac:dyDescent="0.35">
      <c r="A112" s="20" t="str">
        <f t="shared" si="127"/>
        <v>90+</v>
      </c>
      <c r="B112" s="21">
        <f t="shared" si="128"/>
        <v>28637</v>
      </c>
      <c r="C112" s="21">
        <f t="shared" si="114"/>
        <v>24832</v>
      </c>
      <c r="D112" s="21">
        <f t="shared" si="115"/>
        <v>86.7</v>
      </c>
      <c r="E112" s="21">
        <f t="shared" si="116"/>
        <v>22189</v>
      </c>
      <c r="F112" s="21"/>
      <c r="G112" s="21">
        <f t="shared" si="117"/>
        <v>77.5</v>
      </c>
      <c r="H112" s="21">
        <f t="shared" si="118"/>
        <v>47021</v>
      </c>
      <c r="J112" s="23" t="s">
        <v>305</v>
      </c>
      <c r="K112" s="22">
        <v>28637</v>
      </c>
      <c r="L112" s="22">
        <v>24869</v>
      </c>
      <c r="M112" s="23">
        <v>86.8</v>
      </c>
      <c r="N112" s="22">
        <v>22328</v>
      </c>
      <c r="O112" s="23">
        <v>78</v>
      </c>
      <c r="P112" s="23"/>
      <c r="Q112" s="22">
        <v>47197</v>
      </c>
      <c r="S112" s="23" t="str">
        <f t="shared" si="119"/>
        <v>90+</v>
      </c>
      <c r="T112" s="22">
        <f t="shared" si="120"/>
        <v>37</v>
      </c>
      <c r="U112" s="22">
        <f t="shared" si="121"/>
        <v>139</v>
      </c>
      <c r="V112" s="22"/>
      <c r="W112" s="22">
        <f t="shared" si="122"/>
        <v>176</v>
      </c>
      <c r="X112" s="28">
        <f t="shared" si="123"/>
        <v>5.4203718082067363E-4</v>
      </c>
      <c r="Y112" s="21">
        <f t="shared" si="124"/>
        <v>12.333333333333334</v>
      </c>
      <c r="Z112" s="21">
        <f t="shared" si="125"/>
        <v>46.333333333333336</v>
      </c>
      <c r="AA112" s="48"/>
      <c r="AB112" s="6">
        <f t="shared" si="129"/>
        <v>3</v>
      </c>
      <c r="AC112" s="17" t="s">
        <v>322</v>
      </c>
      <c r="AD112" s="2">
        <v>0.7</v>
      </c>
      <c r="AE112" s="14" t="str">
        <f t="shared" si="108"/>
        <v>90+</v>
      </c>
      <c r="AF112" s="11">
        <f t="shared" si="109"/>
        <v>28637</v>
      </c>
      <c r="AG112" s="11">
        <f t="shared" si="110"/>
        <v>24869</v>
      </c>
      <c r="AH112" s="11">
        <f t="shared" si="111"/>
        <v>22328</v>
      </c>
      <c r="AI112" s="12">
        <f t="shared" si="126"/>
        <v>2541</v>
      </c>
      <c r="AJ112" s="1">
        <f t="shared" si="112"/>
        <v>37</v>
      </c>
      <c r="AK112" s="1">
        <f t="shared" si="113"/>
        <v>139</v>
      </c>
    </row>
    <row r="113" spans="1:37" x14ac:dyDescent="0.35">
      <c r="A113" s="20" t="str">
        <f t="shared" si="127"/>
        <v>Unknown</v>
      </c>
      <c r="B113" s="21" t="str">
        <f t="shared" si="128"/>
        <v>NA</v>
      </c>
      <c r="C113" s="21">
        <f t="shared" si="114"/>
        <v>24401</v>
      </c>
      <c r="D113" s="21" t="str">
        <f t="shared" si="115"/>
        <v>NA</v>
      </c>
      <c r="E113" s="21">
        <f t="shared" si="116"/>
        <v>8536</v>
      </c>
      <c r="F113" s="21"/>
      <c r="G113" s="21" t="str">
        <f t="shared" si="117"/>
        <v>NA</v>
      </c>
      <c r="H113" s="21">
        <f t="shared" si="118"/>
        <v>32937</v>
      </c>
      <c r="J113" s="20" t="s">
        <v>306</v>
      </c>
      <c r="K113" s="20" t="s">
        <v>307</v>
      </c>
      <c r="L113" s="21">
        <v>25757</v>
      </c>
      <c r="M113" s="20" t="s">
        <v>307</v>
      </c>
      <c r="N113" s="21">
        <v>9672</v>
      </c>
      <c r="O113" s="20" t="s">
        <v>307</v>
      </c>
      <c r="P113" s="20"/>
      <c r="Q113" s="21">
        <v>35429</v>
      </c>
      <c r="S113" s="20" t="str">
        <f t="shared" si="119"/>
        <v>Unknown</v>
      </c>
      <c r="T113" s="20">
        <f t="shared" si="120"/>
        <v>1356</v>
      </c>
      <c r="U113" s="20">
        <f t="shared" si="121"/>
        <v>1136</v>
      </c>
      <c r="V113" s="20"/>
      <c r="W113" s="20">
        <f t="shared" si="122"/>
        <v>2492</v>
      </c>
      <c r="X113" s="24">
        <f t="shared" si="123"/>
        <v>1.9864930194400901E-2</v>
      </c>
      <c r="Y113" s="21">
        <f t="shared" si="124"/>
        <v>452</v>
      </c>
      <c r="Z113" s="21">
        <f t="shared" si="125"/>
        <v>378.66666666666669</v>
      </c>
      <c r="AA113" s="48"/>
      <c r="AB113" s="6">
        <f t="shared" si="129"/>
        <v>3</v>
      </c>
      <c r="AC113" s="16">
        <f>L115/K115</f>
        <v>0.5499244739515099</v>
      </c>
      <c r="AD113" s="2">
        <f>AC113/AD112</f>
        <v>0.78560639135929988</v>
      </c>
      <c r="AE113" s="13" t="str">
        <f t="shared" si="108"/>
        <v>Unknown</v>
      </c>
      <c r="AF113" s="11" t="str">
        <f t="shared" si="109"/>
        <v>NA</v>
      </c>
      <c r="AG113" s="11">
        <f t="shared" si="110"/>
        <v>25757</v>
      </c>
      <c r="AH113" s="11">
        <f t="shared" si="111"/>
        <v>9672</v>
      </c>
      <c r="AI113" s="11">
        <f t="shared" si="126"/>
        <v>16085</v>
      </c>
      <c r="AJ113" s="1">
        <f t="shared" si="112"/>
        <v>1356</v>
      </c>
      <c r="AK113" s="1">
        <f t="shared" si="113"/>
        <v>1136</v>
      </c>
    </row>
    <row r="114" spans="1:37" x14ac:dyDescent="0.35">
      <c r="A114" s="20" t="str">
        <f t="shared" si="127"/>
        <v>12+</v>
      </c>
      <c r="B114" s="21">
        <f t="shared" si="128"/>
        <v>3806860</v>
      </c>
      <c r="C114" s="21">
        <f t="shared" si="114"/>
        <v>2390255</v>
      </c>
      <c r="D114" s="21">
        <f t="shared" si="115"/>
        <v>62.8</v>
      </c>
      <c r="E114" s="21">
        <f t="shared" si="116"/>
        <v>391175</v>
      </c>
      <c r="F114" s="21"/>
      <c r="G114" s="21">
        <f t="shared" si="117"/>
        <v>10.3</v>
      </c>
      <c r="H114" s="21">
        <f t="shared" si="118"/>
        <v>2781430</v>
      </c>
      <c r="J114" s="23" t="s">
        <v>308</v>
      </c>
      <c r="K114" s="22">
        <v>3806860</v>
      </c>
      <c r="L114" s="22">
        <v>2458516</v>
      </c>
      <c r="M114" s="23">
        <v>64.599999999999994</v>
      </c>
      <c r="N114" s="22">
        <v>429489</v>
      </c>
      <c r="O114" s="23">
        <v>11.3</v>
      </c>
      <c r="P114" s="23"/>
      <c r="Q114" s="22">
        <v>2888005</v>
      </c>
      <c r="S114" s="23" t="str">
        <f t="shared" si="119"/>
        <v>12+</v>
      </c>
      <c r="T114" s="26">
        <f>L114-C114</f>
        <v>68261</v>
      </c>
      <c r="U114" s="26">
        <f t="shared" si="121"/>
        <v>38314</v>
      </c>
      <c r="V114" s="26"/>
      <c r="W114" s="29">
        <f t="shared" si="122"/>
        <v>106575</v>
      </c>
      <c r="X114" s="28">
        <f t="shared" si="123"/>
        <v>1</v>
      </c>
      <c r="Y114" s="26">
        <f t="shared" si="124"/>
        <v>22753.666666666668</v>
      </c>
      <c r="Z114" s="26">
        <f t="shared" si="125"/>
        <v>12771.333333333334</v>
      </c>
      <c r="AA114" s="49"/>
      <c r="AB114" s="6">
        <f t="shared" si="129"/>
        <v>3</v>
      </c>
      <c r="AC114" s="18" t="s">
        <v>323</v>
      </c>
      <c r="AD114" s="2">
        <v>0.7</v>
      </c>
      <c r="AE114" s="6"/>
      <c r="AF114" s="6"/>
      <c r="AG114" s="9"/>
      <c r="AH114" s="6"/>
      <c r="AI114" s="6"/>
      <c r="AJ114" s="6"/>
      <c r="AK114" s="6"/>
    </row>
    <row r="115" spans="1:37" x14ac:dyDescent="0.35">
      <c r="A115" s="20" t="str">
        <f t="shared" si="127"/>
        <v>ALL</v>
      </c>
      <c r="B115" s="21">
        <f t="shared" si="128"/>
        <v>4470643</v>
      </c>
      <c r="C115" s="21">
        <f t="shared" si="114"/>
        <v>2390255</v>
      </c>
      <c r="D115" s="21">
        <f t="shared" si="115"/>
        <v>53.5</v>
      </c>
      <c r="E115" s="21">
        <f t="shared" si="116"/>
        <v>391175</v>
      </c>
      <c r="F115" s="21"/>
      <c r="G115" s="21">
        <f t="shared" si="117"/>
        <v>8.6999999999999993</v>
      </c>
      <c r="H115" s="21">
        <f t="shared" si="118"/>
        <v>2781430</v>
      </c>
      <c r="J115" s="20" t="s">
        <v>309</v>
      </c>
      <c r="K115" s="21">
        <v>4470643</v>
      </c>
      <c r="L115" s="21">
        <v>2458516</v>
      </c>
      <c r="M115" s="20">
        <v>55</v>
      </c>
      <c r="N115" s="21">
        <v>429489</v>
      </c>
      <c r="O115" s="20">
        <v>9.6</v>
      </c>
      <c r="P115" s="20"/>
      <c r="Q115" s="21">
        <v>2888005</v>
      </c>
      <c r="S115" s="20" t="str">
        <f t="shared" si="119"/>
        <v>ALL</v>
      </c>
      <c r="T115" s="26">
        <f t="shared" ref="T115" si="130">L115-C115</f>
        <v>68261</v>
      </c>
      <c r="U115" s="26">
        <f t="shared" si="121"/>
        <v>38314</v>
      </c>
      <c r="V115" s="26"/>
      <c r="W115" s="29">
        <f t="shared" si="122"/>
        <v>106575</v>
      </c>
      <c r="X115" s="24">
        <f t="shared" si="123"/>
        <v>1</v>
      </c>
      <c r="Y115" s="26">
        <f t="shared" si="124"/>
        <v>22753.666666666668</v>
      </c>
      <c r="Z115" s="26">
        <f t="shared" si="125"/>
        <v>12771.333333333334</v>
      </c>
      <c r="AA115" s="49"/>
      <c r="AB115" s="6">
        <f t="shared" si="129"/>
        <v>3</v>
      </c>
      <c r="AC115" s="16">
        <f>N115/K115</f>
        <v>9.606873105278145E-2</v>
      </c>
      <c r="AD115" s="2">
        <f>AC115/AD114</f>
        <v>0.13724104436111637</v>
      </c>
      <c r="AE115" s="6"/>
      <c r="AF115" s="6"/>
      <c r="AG115" s="2">
        <f>T114/L114</f>
        <v>2.7765123350834406E-2</v>
      </c>
      <c r="AH115" s="2">
        <f>U114/N114</f>
        <v>8.9208338281073551E-2</v>
      </c>
      <c r="AI115" s="2">
        <f>W114/Q114</f>
        <v>3.6902636941418036E-2</v>
      </c>
      <c r="AJ115" s="6"/>
      <c r="AK115" s="6"/>
    </row>
    <row r="116" spans="1:37" ht="14" customHeight="1" x14ac:dyDescent="0.35">
      <c r="A116" s="52">
        <f>J93</f>
        <v>44349</v>
      </c>
      <c r="B116" s="52"/>
      <c r="C116" s="52"/>
      <c r="D116" s="52"/>
      <c r="E116" s="52"/>
      <c r="F116" s="52"/>
      <c r="G116" s="52"/>
      <c r="H116" s="52"/>
      <c r="J116" s="52">
        <v>44350</v>
      </c>
      <c r="K116" s="52"/>
      <c r="L116" s="52"/>
      <c r="M116" s="52"/>
      <c r="N116" s="52"/>
      <c r="O116" s="52"/>
      <c r="P116" s="52"/>
      <c r="Q116" s="52"/>
      <c r="S116" s="54" t="str">
        <f>"Change " &amp; TEXT(A116,"DDDD MMM DD, YYYY") &amp; " -  " &amp;TEXT(J116,"DDDD MMM DD, YYYY")</f>
        <v>Change Wednesday Jun 02, 2021 -  Thursday Jun 03, 2021</v>
      </c>
      <c r="T116" s="54"/>
      <c r="U116" s="54"/>
      <c r="V116" s="54"/>
      <c r="W116" s="54"/>
      <c r="X116" s="54"/>
      <c r="Y116" s="54"/>
      <c r="Z116" s="54"/>
      <c r="AA116" s="46"/>
      <c r="AB116" s="6"/>
      <c r="AC116" s="31">
        <f>A116</f>
        <v>44349</v>
      </c>
      <c r="AD116" s="6"/>
      <c r="AE116" s="6"/>
      <c r="AF116" s="6"/>
      <c r="AG116" s="6"/>
      <c r="AH116" s="6"/>
      <c r="AI116" s="6"/>
      <c r="AJ116" s="6"/>
      <c r="AK116" s="6"/>
    </row>
    <row r="117" spans="1:37" ht="30" customHeight="1" x14ac:dyDescent="0.35">
      <c r="A117" s="19" t="str">
        <f>J94</f>
        <v>Age group</v>
      </c>
      <c r="B117" s="19" t="str">
        <f>K94</f>
        <v>Population</v>
      </c>
      <c r="C117" s="19" t="str">
        <f>L94</f>
        <v>Dose 1</v>
      </c>
      <c r="D117" s="19" t="str">
        <f>M94</f>
        <v>% of population with at least 1 dose</v>
      </c>
      <c r="E117" s="19" t="str">
        <f>N94</f>
        <v>Dose 2</v>
      </c>
      <c r="F117" s="19"/>
      <c r="G117" s="19" t="str">
        <f t="shared" ref="G117" si="131">O94</f>
        <v>% of population fully vaccinated</v>
      </c>
      <c r="H117" s="19" t="str">
        <f>Q94</f>
        <v>Total administered</v>
      </c>
      <c r="J117" s="19" t="s">
        <v>286</v>
      </c>
      <c r="K117" s="19" t="s">
        <v>2</v>
      </c>
      <c r="L117" s="19" t="s">
        <v>283</v>
      </c>
      <c r="M117" s="19" t="s">
        <v>287</v>
      </c>
      <c r="N117" s="19" t="s">
        <v>284</v>
      </c>
      <c r="O117" s="19" t="s">
        <v>288</v>
      </c>
      <c r="P117" s="19"/>
      <c r="Q117" s="19" t="s">
        <v>285</v>
      </c>
      <c r="S117" s="19" t="s">
        <v>286</v>
      </c>
      <c r="T117" s="19" t="s">
        <v>283</v>
      </c>
      <c r="U117" s="19" t="s">
        <v>284</v>
      </c>
      <c r="V117" s="19"/>
      <c r="W117" s="19" t="s">
        <v>285</v>
      </c>
      <c r="X117" s="19" t="s">
        <v>312</v>
      </c>
      <c r="Y117" s="19" t="s">
        <v>313</v>
      </c>
      <c r="Z117" s="19" t="s">
        <v>314</v>
      </c>
      <c r="AA117" s="47"/>
      <c r="AB117" s="6"/>
      <c r="AC117" s="15" t="s">
        <v>321</v>
      </c>
      <c r="AD117" s="30"/>
      <c r="AE117" s="13" t="str">
        <f t="shared" ref="AE117:AE136" si="132">J117</f>
        <v>Age group</v>
      </c>
      <c r="AF117" s="13" t="str">
        <f t="shared" ref="AF117:AF136" si="133">K117</f>
        <v>Population</v>
      </c>
      <c r="AG117" s="13" t="str">
        <f t="shared" ref="AG117:AG136" si="134">L117</f>
        <v>Dose 1</v>
      </c>
      <c r="AH117" s="13" t="str">
        <f t="shared" ref="AH117:AH136" si="135">N117</f>
        <v>Dose 2</v>
      </c>
      <c r="AI117" s="13" t="s">
        <v>311</v>
      </c>
      <c r="AJ117" s="13" t="str">
        <f t="shared" ref="AJ117:AJ136" si="136">T117</f>
        <v>Dose 1</v>
      </c>
      <c r="AK117" s="13" t="str">
        <f t="shared" ref="AK117:AK136" si="137">U117</f>
        <v>Dose 2</v>
      </c>
    </row>
    <row r="118" spans="1:37" x14ac:dyDescent="0.35">
      <c r="A118" s="20" t="str">
        <f>J95</f>
        <v>00-11</v>
      </c>
      <c r="B118" s="21">
        <f>K95</f>
        <v>663783</v>
      </c>
      <c r="C118" s="21">
        <f t="shared" ref="C118:C138" si="138">L95</f>
        <v>0</v>
      </c>
      <c r="D118" s="21">
        <f t="shared" ref="D118:D138" si="139">M95</f>
        <v>0</v>
      </c>
      <c r="E118" s="21">
        <f t="shared" ref="E118:E138" si="140">N95</f>
        <v>0</v>
      </c>
      <c r="F118" s="21"/>
      <c r="G118" s="21">
        <f t="shared" ref="G118:G138" si="141">O95</f>
        <v>0</v>
      </c>
      <c r="H118" s="21">
        <f t="shared" ref="H118:H138" si="142">Q95</f>
        <v>0</v>
      </c>
      <c r="J118" s="20" t="s">
        <v>289</v>
      </c>
      <c r="K118" s="21">
        <v>663783</v>
      </c>
      <c r="L118" s="20">
        <v>0</v>
      </c>
      <c r="M118" s="20">
        <v>0</v>
      </c>
      <c r="N118" s="20">
        <v>0</v>
      </c>
      <c r="O118" s="20">
        <v>0</v>
      </c>
      <c r="P118" s="20"/>
      <c r="Q118" s="20">
        <v>0</v>
      </c>
      <c r="S118" s="20" t="str">
        <f t="shared" ref="S118:S138" si="143">A118</f>
        <v>00-11</v>
      </c>
      <c r="T118" s="21">
        <f t="shared" ref="T118:T136" si="144">L118-C118</f>
        <v>0</v>
      </c>
      <c r="U118" s="21">
        <f t="shared" ref="U118:U138" si="145">N118-E118</f>
        <v>0</v>
      </c>
      <c r="V118" s="21"/>
      <c r="W118" s="21">
        <f t="shared" ref="W118:W138" si="146">Q118-H118</f>
        <v>0</v>
      </c>
      <c r="X118" s="24">
        <f t="shared" ref="X118:X138" si="147">T118/T$138</f>
        <v>0</v>
      </c>
      <c r="Y118" s="21">
        <f t="shared" ref="Y118:Y138" si="148">T118/$AB118</f>
        <v>0</v>
      </c>
      <c r="Z118" s="21">
        <f t="shared" ref="Z118:Z138" si="149">U118/$AB118</f>
        <v>0</v>
      </c>
      <c r="AA118" s="48"/>
      <c r="AB118" s="6">
        <f>IF(DATEDIF(A116,J116,"D")&lt;1,1,DATEDIF(A116,J116,"D"))</f>
        <v>1</v>
      </c>
      <c r="AC118" s="17" t="s">
        <v>322</v>
      </c>
      <c r="AD118" s="2">
        <v>0.7</v>
      </c>
      <c r="AE118" s="13" t="str">
        <f t="shared" si="132"/>
        <v>00-11</v>
      </c>
      <c r="AF118" s="11">
        <f t="shared" si="133"/>
        <v>663783</v>
      </c>
      <c r="AG118" s="11">
        <f t="shared" si="134"/>
        <v>0</v>
      </c>
      <c r="AH118" s="11">
        <f t="shared" si="135"/>
        <v>0</v>
      </c>
      <c r="AI118" s="11">
        <f t="shared" ref="AI118:AI136" si="150">AG118-AH118</f>
        <v>0</v>
      </c>
      <c r="AJ118" s="1">
        <f t="shared" si="136"/>
        <v>0</v>
      </c>
      <c r="AK118" s="1">
        <f t="shared" si="137"/>
        <v>0</v>
      </c>
    </row>
    <row r="119" spans="1:37" x14ac:dyDescent="0.35">
      <c r="A119" s="20" t="str">
        <f t="shared" ref="A119:A138" si="151">J96</f>
        <v>12-14</v>
      </c>
      <c r="B119" s="21">
        <f t="shared" ref="B119:B138" si="152">K96</f>
        <v>166087</v>
      </c>
      <c r="C119" s="26">
        <f t="shared" si="138"/>
        <v>75399</v>
      </c>
      <c r="D119" s="21">
        <f t="shared" si="139"/>
        <v>45.4</v>
      </c>
      <c r="E119" s="26">
        <f t="shared" si="140"/>
        <v>122</v>
      </c>
      <c r="F119" s="26"/>
      <c r="G119" s="21">
        <f t="shared" si="141"/>
        <v>0.1</v>
      </c>
      <c r="H119" s="21">
        <f t="shared" si="142"/>
        <v>75521</v>
      </c>
      <c r="J119" s="35" t="s">
        <v>310</v>
      </c>
      <c r="K119" s="26">
        <v>166087</v>
      </c>
      <c r="L119" s="26">
        <v>78175</v>
      </c>
      <c r="M119" s="34">
        <v>47.1</v>
      </c>
      <c r="N119" s="34">
        <v>178</v>
      </c>
      <c r="O119" s="34">
        <v>0.1</v>
      </c>
      <c r="P119" s="34"/>
      <c r="Q119" s="26">
        <v>78353</v>
      </c>
      <c r="S119" s="25" t="str">
        <f t="shared" si="143"/>
        <v>12-14</v>
      </c>
      <c r="T119" s="26">
        <f t="shared" si="144"/>
        <v>2776</v>
      </c>
      <c r="U119" s="26">
        <f t="shared" si="145"/>
        <v>56</v>
      </c>
      <c r="V119" s="26"/>
      <c r="W119" s="26">
        <f t="shared" si="146"/>
        <v>2832</v>
      </c>
      <c r="X119" s="27">
        <f t="shared" si="147"/>
        <v>0.10227691400781078</v>
      </c>
      <c r="Y119" s="26">
        <f t="shared" si="148"/>
        <v>2776</v>
      </c>
      <c r="Z119" s="26">
        <f t="shared" si="149"/>
        <v>56</v>
      </c>
      <c r="AA119" s="49"/>
      <c r="AB119" s="6">
        <f>AB118</f>
        <v>1</v>
      </c>
      <c r="AC119" s="16">
        <f>C137/B137</f>
        <v>0.6458120340648198</v>
      </c>
      <c r="AD119" s="2">
        <f>AC119/AD118</f>
        <v>0.92258862009259979</v>
      </c>
      <c r="AE119" s="13" t="str">
        <f t="shared" si="132"/>
        <v>12-14</v>
      </c>
      <c r="AF119" s="11">
        <f t="shared" si="133"/>
        <v>166087</v>
      </c>
      <c r="AG119" s="11">
        <f t="shared" si="134"/>
        <v>78175</v>
      </c>
      <c r="AH119" s="11">
        <f t="shared" si="135"/>
        <v>178</v>
      </c>
      <c r="AI119" s="11">
        <f t="shared" si="150"/>
        <v>77997</v>
      </c>
      <c r="AJ119" s="1">
        <f t="shared" si="136"/>
        <v>2776</v>
      </c>
      <c r="AK119" s="1">
        <f t="shared" si="137"/>
        <v>56</v>
      </c>
    </row>
    <row r="120" spans="1:37" x14ac:dyDescent="0.35">
      <c r="A120" s="20" t="str">
        <f t="shared" si="151"/>
        <v>15-19</v>
      </c>
      <c r="B120" s="21">
        <f t="shared" si="152"/>
        <v>258656</v>
      </c>
      <c r="C120" s="26">
        <f t="shared" si="138"/>
        <v>133146</v>
      </c>
      <c r="D120" s="21">
        <f t="shared" si="139"/>
        <v>51.5</v>
      </c>
      <c r="E120" s="26">
        <f t="shared" si="140"/>
        <v>2164</v>
      </c>
      <c r="F120" s="26"/>
      <c r="G120" s="21">
        <f t="shared" si="141"/>
        <v>0.8</v>
      </c>
      <c r="H120" s="21">
        <f t="shared" si="142"/>
        <v>135310</v>
      </c>
      <c r="J120" s="34" t="s">
        <v>290</v>
      </c>
      <c r="K120" s="26">
        <v>258656</v>
      </c>
      <c r="L120" s="26">
        <v>136907</v>
      </c>
      <c r="M120" s="34">
        <v>52.9</v>
      </c>
      <c r="N120" s="26">
        <v>2411</v>
      </c>
      <c r="O120" s="34">
        <v>0.9</v>
      </c>
      <c r="P120" s="34"/>
      <c r="Q120" s="26">
        <v>139318</v>
      </c>
      <c r="S120" s="20" t="str">
        <f t="shared" si="143"/>
        <v>15-19</v>
      </c>
      <c r="T120" s="26">
        <f t="shared" si="144"/>
        <v>3761</v>
      </c>
      <c r="U120" s="26">
        <f t="shared" si="145"/>
        <v>247</v>
      </c>
      <c r="V120" s="26"/>
      <c r="W120" s="26">
        <f t="shared" si="146"/>
        <v>4008</v>
      </c>
      <c r="X120" s="27">
        <f t="shared" si="147"/>
        <v>0.13856753371159089</v>
      </c>
      <c r="Y120" s="26">
        <f t="shared" si="148"/>
        <v>3761</v>
      </c>
      <c r="Z120" s="26">
        <f t="shared" si="149"/>
        <v>247</v>
      </c>
      <c r="AA120" s="49"/>
      <c r="AB120" s="6">
        <f t="shared" ref="AB120:AB138" si="153">AB119</f>
        <v>1</v>
      </c>
      <c r="AC120" s="18" t="s">
        <v>323</v>
      </c>
      <c r="AD120" s="2">
        <v>0.7</v>
      </c>
      <c r="AE120" s="13" t="str">
        <f t="shared" si="132"/>
        <v>15-19</v>
      </c>
      <c r="AF120" s="11">
        <f t="shared" si="133"/>
        <v>258656</v>
      </c>
      <c r="AG120" s="11">
        <f t="shared" si="134"/>
        <v>136907</v>
      </c>
      <c r="AH120" s="11">
        <f t="shared" si="135"/>
        <v>2411</v>
      </c>
      <c r="AI120" s="11">
        <f t="shared" si="150"/>
        <v>134496</v>
      </c>
      <c r="AJ120" s="1">
        <f t="shared" si="136"/>
        <v>3761</v>
      </c>
      <c r="AK120" s="1">
        <f t="shared" si="137"/>
        <v>247</v>
      </c>
    </row>
    <row r="121" spans="1:37" x14ac:dyDescent="0.35">
      <c r="A121" s="20" t="str">
        <f t="shared" si="151"/>
        <v>20-24</v>
      </c>
      <c r="B121" s="21">
        <f t="shared" si="152"/>
        <v>276991</v>
      </c>
      <c r="C121" s="21">
        <f t="shared" si="138"/>
        <v>138925</v>
      </c>
      <c r="D121" s="21">
        <f t="shared" si="139"/>
        <v>50.2</v>
      </c>
      <c r="E121" s="21">
        <f t="shared" si="140"/>
        <v>7550</v>
      </c>
      <c r="F121" s="21"/>
      <c r="G121" s="21">
        <f t="shared" si="141"/>
        <v>2.7</v>
      </c>
      <c r="H121" s="21">
        <f t="shared" si="142"/>
        <v>146475</v>
      </c>
      <c r="J121" s="23" t="s">
        <v>291</v>
      </c>
      <c r="K121" s="22">
        <v>276991</v>
      </c>
      <c r="L121" s="22">
        <v>142119</v>
      </c>
      <c r="M121" s="23">
        <v>51.3</v>
      </c>
      <c r="N121" s="22">
        <v>8072</v>
      </c>
      <c r="O121" s="23">
        <v>2.9</v>
      </c>
      <c r="P121" s="23"/>
      <c r="Q121" s="22">
        <v>150191</v>
      </c>
      <c r="S121" s="23" t="str">
        <f t="shared" si="143"/>
        <v>20-24</v>
      </c>
      <c r="T121" s="22">
        <f t="shared" si="144"/>
        <v>3194</v>
      </c>
      <c r="U121" s="22">
        <f t="shared" si="145"/>
        <v>522</v>
      </c>
      <c r="V121" s="22"/>
      <c r="W121" s="22">
        <f t="shared" si="146"/>
        <v>3716</v>
      </c>
      <c r="X121" s="28">
        <f t="shared" si="147"/>
        <v>0.11767740033895807</v>
      </c>
      <c r="Y121" s="21">
        <f t="shared" si="148"/>
        <v>3194</v>
      </c>
      <c r="Z121" s="21">
        <f t="shared" si="149"/>
        <v>522</v>
      </c>
      <c r="AA121" s="48"/>
      <c r="AB121" s="6">
        <f t="shared" si="153"/>
        <v>1</v>
      </c>
      <c r="AC121" s="16">
        <f>E137/B137</f>
        <v>0.11281975171138418</v>
      </c>
      <c r="AD121" s="2">
        <f>AC121/AD120</f>
        <v>0.16117107387340598</v>
      </c>
      <c r="AE121" s="13" t="str">
        <f t="shared" si="132"/>
        <v>20-24</v>
      </c>
      <c r="AF121" s="11">
        <f t="shared" si="133"/>
        <v>276991</v>
      </c>
      <c r="AG121" s="11">
        <f t="shared" si="134"/>
        <v>142119</v>
      </c>
      <c r="AH121" s="11">
        <f t="shared" si="135"/>
        <v>8072</v>
      </c>
      <c r="AI121" s="11">
        <f t="shared" si="150"/>
        <v>134047</v>
      </c>
      <c r="AJ121" s="1">
        <f t="shared" si="136"/>
        <v>3194</v>
      </c>
      <c r="AK121" s="1">
        <f t="shared" si="137"/>
        <v>522</v>
      </c>
    </row>
    <row r="122" spans="1:37" x14ac:dyDescent="0.35">
      <c r="A122" s="20" t="str">
        <f t="shared" si="151"/>
        <v>25-29</v>
      </c>
      <c r="B122" s="21">
        <f t="shared" si="152"/>
        <v>310735</v>
      </c>
      <c r="C122" s="21">
        <f t="shared" si="138"/>
        <v>155192</v>
      </c>
      <c r="D122" s="21">
        <f t="shared" si="139"/>
        <v>49.9</v>
      </c>
      <c r="E122" s="21">
        <f t="shared" si="140"/>
        <v>12868</v>
      </c>
      <c r="F122" s="21"/>
      <c r="G122" s="21">
        <f t="shared" si="141"/>
        <v>4.0999999999999996</v>
      </c>
      <c r="H122" s="21">
        <f t="shared" si="142"/>
        <v>168060</v>
      </c>
      <c r="J122" s="20" t="s">
        <v>292</v>
      </c>
      <c r="K122" s="21">
        <v>310735</v>
      </c>
      <c r="L122" s="21">
        <v>158201</v>
      </c>
      <c r="M122" s="20">
        <v>50.9</v>
      </c>
      <c r="N122" s="21">
        <v>13577</v>
      </c>
      <c r="O122" s="20">
        <v>4.4000000000000004</v>
      </c>
      <c r="P122" s="20"/>
      <c r="Q122" s="21">
        <v>171778</v>
      </c>
      <c r="S122" s="20" t="str">
        <f t="shared" si="143"/>
        <v>25-29</v>
      </c>
      <c r="T122" s="21">
        <f t="shared" si="144"/>
        <v>3009</v>
      </c>
      <c r="U122" s="21">
        <f t="shared" si="145"/>
        <v>709</v>
      </c>
      <c r="V122" s="21"/>
      <c r="W122" s="21">
        <f t="shared" si="146"/>
        <v>3718</v>
      </c>
      <c r="X122" s="24">
        <f t="shared" si="147"/>
        <v>0.11086139562301968</v>
      </c>
      <c r="Y122" s="21">
        <f t="shared" si="148"/>
        <v>3009</v>
      </c>
      <c r="Z122" s="21">
        <f t="shared" si="149"/>
        <v>709</v>
      </c>
      <c r="AA122" s="48"/>
      <c r="AB122" s="6">
        <f t="shared" si="153"/>
        <v>1</v>
      </c>
      <c r="AC122" s="15" t="s">
        <v>320</v>
      </c>
      <c r="AD122" s="6"/>
      <c r="AE122" s="13" t="str">
        <f t="shared" si="132"/>
        <v>25-29</v>
      </c>
      <c r="AF122" s="11">
        <f t="shared" si="133"/>
        <v>310735</v>
      </c>
      <c r="AG122" s="11">
        <f t="shared" si="134"/>
        <v>158201</v>
      </c>
      <c r="AH122" s="11">
        <f t="shared" si="135"/>
        <v>13577</v>
      </c>
      <c r="AI122" s="11">
        <f t="shared" si="150"/>
        <v>144624</v>
      </c>
      <c r="AJ122" s="1">
        <f t="shared" si="136"/>
        <v>3009</v>
      </c>
      <c r="AK122" s="1">
        <f t="shared" si="137"/>
        <v>709</v>
      </c>
    </row>
    <row r="123" spans="1:37" x14ac:dyDescent="0.35">
      <c r="A123" s="20" t="str">
        <f t="shared" si="151"/>
        <v>30-34</v>
      </c>
      <c r="B123" s="21">
        <f t="shared" si="152"/>
        <v>356322</v>
      </c>
      <c r="C123" s="21">
        <f t="shared" si="138"/>
        <v>190444</v>
      </c>
      <c r="D123" s="21">
        <f t="shared" si="139"/>
        <v>53.4</v>
      </c>
      <c r="E123" s="21">
        <f t="shared" si="140"/>
        <v>16692</v>
      </c>
      <c r="F123" s="21"/>
      <c r="G123" s="21">
        <f t="shared" si="141"/>
        <v>4.7</v>
      </c>
      <c r="H123" s="21">
        <f t="shared" si="142"/>
        <v>207136</v>
      </c>
      <c r="J123" s="23" t="s">
        <v>293</v>
      </c>
      <c r="K123" s="22">
        <v>356322</v>
      </c>
      <c r="L123" s="22">
        <v>193296</v>
      </c>
      <c r="M123" s="23">
        <v>54.2</v>
      </c>
      <c r="N123" s="22">
        <v>17722</v>
      </c>
      <c r="O123" s="23">
        <v>5</v>
      </c>
      <c r="P123" s="23"/>
      <c r="Q123" s="22">
        <v>211018</v>
      </c>
      <c r="S123" s="23" t="str">
        <f t="shared" si="143"/>
        <v>30-34</v>
      </c>
      <c r="T123" s="22">
        <f t="shared" si="144"/>
        <v>2852</v>
      </c>
      <c r="U123" s="22">
        <f t="shared" si="145"/>
        <v>1030</v>
      </c>
      <c r="V123" s="22"/>
      <c r="W123" s="22">
        <f t="shared" si="146"/>
        <v>3882</v>
      </c>
      <c r="X123" s="28">
        <f t="shared" si="147"/>
        <v>0.10507700243165574</v>
      </c>
      <c r="Y123" s="21">
        <f t="shared" si="148"/>
        <v>2852</v>
      </c>
      <c r="Z123" s="21">
        <f t="shared" si="149"/>
        <v>1030</v>
      </c>
      <c r="AA123" s="48"/>
      <c r="AB123" s="6">
        <f t="shared" si="153"/>
        <v>1</v>
      </c>
      <c r="AC123" s="17" t="s">
        <v>322</v>
      </c>
      <c r="AD123" s="2">
        <v>0.7</v>
      </c>
      <c r="AE123" s="13" t="str">
        <f t="shared" si="132"/>
        <v>30-34</v>
      </c>
      <c r="AF123" s="11">
        <f t="shared" si="133"/>
        <v>356322</v>
      </c>
      <c r="AG123" s="11">
        <f t="shared" si="134"/>
        <v>193296</v>
      </c>
      <c r="AH123" s="11">
        <f t="shared" si="135"/>
        <v>17722</v>
      </c>
      <c r="AI123" s="11">
        <f t="shared" si="150"/>
        <v>175574</v>
      </c>
      <c r="AJ123" s="1">
        <f t="shared" si="136"/>
        <v>2852</v>
      </c>
      <c r="AK123" s="1">
        <f t="shared" si="137"/>
        <v>1030</v>
      </c>
    </row>
    <row r="124" spans="1:37" x14ac:dyDescent="0.35">
      <c r="A124" s="20" t="str">
        <f t="shared" si="151"/>
        <v>35-39</v>
      </c>
      <c r="B124" s="21">
        <f t="shared" si="152"/>
        <v>366699</v>
      </c>
      <c r="C124" s="21">
        <f t="shared" si="138"/>
        <v>208502</v>
      </c>
      <c r="D124" s="21">
        <f t="shared" si="139"/>
        <v>56.9</v>
      </c>
      <c r="E124" s="21">
        <f t="shared" si="140"/>
        <v>18926</v>
      </c>
      <c r="F124" s="21"/>
      <c r="G124" s="21">
        <f t="shared" si="141"/>
        <v>5.2</v>
      </c>
      <c r="H124" s="21">
        <f t="shared" si="142"/>
        <v>227428</v>
      </c>
      <c r="J124" s="20" t="s">
        <v>294</v>
      </c>
      <c r="K124" s="21">
        <v>366699</v>
      </c>
      <c r="L124" s="21">
        <v>211348</v>
      </c>
      <c r="M124" s="20">
        <v>57.6</v>
      </c>
      <c r="N124" s="21">
        <v>20065</v>
      </c>
      <c r="O124" s="20">
        <v>5.5</v>
      </c>
      <c r="P124" s="20"/>
      <c r="Q124" s="21">
        <v>231413</v>
      </c>
      <c r="S124" s="20" t="str">
        <f t="shared" si="143"/>
        <v>35-39</v>
      </c>
      <c r="T124" s="21">
        <f t="shared" si="144"/>
        <v>2846</v>
      </c>
      <c r="U124" s="21">
        <f t="shared" si="145"/>
        <v>1139</v>
      </c>
      <c r="V124" s="21"/>
      <c r="W124" s="21">
        <f t="shared" si="146"/>
        <v>3985</v>
      </c>
      <c r="X124" s="24">
        <f t="shared" si="147"/>
        <v>0.10485594281924693</v>
      </c>
      <c r="Y124" s="21">
        <f t="shared" si="148"/>
        <v>2846</v>
      </c>
      <c r="Z124" s="21">
        <f t="shared" si="149"/>
        <v>1139</v>
      </c>
      <c r="AA124" s="48"/>
      <c r="AB124" s="6">
        <f t="shared" si="153"/>
        <v>1</v>
      </c>
      <c r="AC124" s="16">
        <f>C138/B138</f>
        <v>0.5499244739515099</v>
      </c>
      <c r="AD124" s="2">
        <f>AC124/AD123</f>
        <v>0.78560639135929988</v>
      </c>
      <c r="AE124" s="13" t="str">
        <f t="shared" si="132"/>
        <v>35-39</v>
      </c>
      <c r="AF124" s="11">
        <f t="shared" si="133"/>
        <v>366699</v>
      </c>
      <c r="AG124" s="11">
        <f t="shared" si="134"/>
        <v>211348</v>
      </c>
      <c r="AH124" s="11">
        <f t="shared" si="135"/>
        <v>20065</v>
      </c>
      <c r="AI124" s="11">
        <f t="shared" si="150"/>
        <v>191283</v>
      </c>
      <c r="AJ124" s="1">
        <f t="shared" si="136"/>
        <v>2846</v>
      </c>
      <c r="AK124" s="1">
        <f t="shared" si="137"/>
        <v>1139</v>
      </c>
    </row>
    <row r="125" spans="1:37" x14ac:dyDescent="0.35">
      <c r="A125" s="20" t="str">
        <f t="shared" si="151"/>
        <v>40-44</v>
      </c>
      <c r="B125" s="21">
        <f t="shared" si="152"/>
        <v>325544</v>
      </c>
      <c r="C125" s="21">
        <f t="shared" si="138"/>
        <v>200938</v>
      </c>
      <c r="D125" s="21">
        <f t="shared" si="139"/>
        <v>61.7</v>
      </c>
      <c r="E125" s="21">
        <f t="shared" si="140"/>
        <v>17933</v>
      </c>
      <c r="F125" s="21"/>
      <c r="G125" s="21">
        <f t="shared" si="141"/>
        <v>5.5</v>
      </c>
      <c r="H125" s="21">
        <f t="shared" si="142"/>
        <v>218871</v>
      </c>
      <c r="J125" s="23" t="s">
        <v>295</v>
      </c>
      <c r="K125" s="22">
        <v>325544</v>
      </c>
      <c r="L125" s="22">
        <v>203196</v>
      </c>
      <c r="M125" s="23">
        <v>62.4</v>
      </c>
      <c r="N125" s="22">
        <v>19014</v>
      </c>
      <c r="O125" s="23">
        <v>5.8</v>
      </c>
      <c r="P125" s="23"/>
      <c r="Q125" s="22">
        <v>222210</v>
      </c>
      <c r="S125" s="23" t="str">
        <f t="shared" si="143"/>
        <v>40-44</v>
      </c>
      <c r="T125" s="22">
        <f t="shared" si="144"/>
        <v>2258</v>
      </c>
      <c r="U125" s="22">
        <f t="shared" si="145"/>
        <v>1081</v>
      </c>
      <c r="V125" s="22"/>
      <c r="W125" s="22">
        <f t="shared" si="146"/>
        <v>3339</v>
      </c>
      <c r="X125" s="28">
        <f t="shared" si="147"/>
        <v>8.3192100803183261E-2</v>
      </c>
      <c r="Y125" s="21">
        <f t="shared" si="148"/>
        <v>2258</v>
      </c>
      <c r="Z125" s="21">
        <f t="shared" si="149"/>
        <v>1081</v>
      </c>
      <c r="AA125" s="48"/>
      <c r="AB125" s="6">
        <f t="shared" si="153"/>
        <v>1</v>
      </c>
      <c r="AC125" s="18" t="s">
        <v>323</v>
      </c>
      <c r="AD125" s="2">
        <v>0.7</v>
      </c>
      <c r="AE125" s="13" t="str">
        <f t="shared" si="132"/>
        <v>40-44</v>
      </c>
      <c r="AF125" s="11">
        <f t="shared" si="133"/>
        <v>325544</v>
      </c>
      <c r="AG125" s="11">
        <f t="shared" si="134"/>
        <v>203196</v>
      </c>
      <c r="AH125" s="11">
        <f t="shared" si="135"/>
        <v>19014</v>
      </c>
      <c r="AI125" s="11">
        <f t="shared" si="150"/>
        <v>184182</v>
      </c>
      <c r="AJ125" s="1">
        <f t="shared" si="136"/>
        <v>2258</v>
      </c>
      <c r="AK125" s="1">
        <f t="shared" si="137"/>
        <v>1081</v>
      </c>
    </row>
    <row r="126" spans="1:37" x14ac:dyDescent="0.35">
      <c r="A126" s="20" t="str">
        <f t="shared" si="151"/>
        <v>45-49</v>
      </c>
      <c r="B126" s="21">
        <f t="shared" si="152"/>
        <v>291312</v>
      </c>
      <c r="C126" s="21">
        <f t="shared" si="138"/>
        <v>190727</v>
      </c>
      <c r="D126" s="21">
        <f t="shared" si="139"/>
        <v>65.5</v>
      </c>
      <c r="E126" s="21">
        <f t="shared" si="140"/>
        <v>17403</v>
      </c>
      <c r="F126" s="21"/>
      <c r="G126" s="21">
        <f t="shared" si="141"/>
        <v>6</v>
      </c>
      <c r="H126" s="21">
        <f t="shared" si="142"/>
        <v>208130</v>
      </c>
      <c r="J126" s="20" t="s">
        <v>296</v>
      </c>
      <c r="K126" s="21">
        <v>291312</v>
      </c>
      <c r="L126" s="21">
        <v>192623</v>
      </c>
      <c r="M126" s="20">
        <v>66.099999999999994</v>
      </c>
      <c r="N126" s="21">
        <v>18581</v>
      </c>
      <c r="O126" s="20">
        <v>6.4</v>
      </c>
      <c r="P126" s="20"/>
      <c r="Q126" s="21">
        <v>211204</v>
      </c>
      <c r="S126" s="20" t="str">
        <f t="shared" si="143"/>
        <v>45-49</v>
      </c>
      <c r="T126" s="21">
        <f t="shared" si="144"/>
        <v>1896</v>
      </c>
      <c r="U126" s="21">
        <f t="shared" si="145"/>
        <v>1178</v>
      </c>
      <c r="V126" s="21"/>
      <c r="W126" s="21">
        <f t="shared" si="146"/>
        <v>3074</v>
      </c>
      <c r="X126" s="24">
        <f t="shared" si="147"/>
        <v>6.9854837521184876E-2</v>
      </c>
      <c r="Y126" s="21">
        <f t="shared" si="148"/>
        <v>1896</v>
      </c>
      <c r="Z126" s="21">
        <f t="shared" si="149"/>
        <v>1178</v>
      </c>
      <c r="AA126" s="48"/>
      <c r="AB126" s="6">
        <f t="shared" si="153"/>
        <v>1</v>
      </c>
      <c r="AC126" s="16">
        <f>E138/B138</f>
        <v>9.606873105278145E-2</v>
      </c>
      <c r="AD126" s="2">
        <f>AC126/AD125</f>
        <v>0.13724104436111637</v>
      </c>
      <c r="AE126" s="13" t="str">
        <f t="shared" si="132"/>
        <v>45-49</v>
      </c>
      <c r="AF126" s="11">
        <f t="shared" si="133"/>
        <v>291312</v>
      </c>
      <c r="AG126" s="11">
        <f t="shared" si="134"/>
        <v>192623</v>
      </c>
      <c r="AH126" s="11">
        <f t="shared" si="135"/>
        <v>18581</v>
      </c>
      <c r="AI126" s="11">
        <f t="shared" si="150"/>
        <v>174042</v>
      </c>
      <c r="AJ126" s="1">
        <f t="shared" si="136"/>
        <v>1896</v>
      </c>
      <c r="AK126" s="1">
        <f t="shared" si="137"/>
        <v>1178</v>
      </c>
    </row>
    <row r="127" spans="1:37" x14ac:dyDescent="0.35">
      <c r="A127" s="20" t="str">
        <f t="shared" si="151"/>
        <v>50-54</v>
      </c>
      <c r="B127" s="21">
        <f t="shared" si="152"/>
        <v>262948</v>
      </c>
      <c r="C127" s="21">
        <f t="shared" si="138"/>
        <v>187957</v>
      </c>
      <c r="D127" s="21">
        <f t="shared" si="139"/>
        <v>71.5</v>
      </c>
      <c r="E127" s="21">
        <f t="shared" si="140"/>
        <v>17256</v>
      </c>
      <c r="F127" s="21"/>
      <c r="G127" s="21">
        <f t="shared" si="141"/>
        <v>6.6</v>
      </c>
      <c r="H127" s="21">
        <f t="shared" si="142"/>
        <v>205213</v>
      </c>
      <c r="J127" s="23" t="s">
        <v>297</v>
      </c>
      <c r="K127" s="22">
        <v>262948</v>
      </c>
      <c r="L127" s="22">
        <v>189369</v>
      </c>
      <c r="M127" s="23">
        <v>72</v>
      </c>
      <c r="N127" s="22">
        <v>18733</v>
      </c>
      <c r="O127" s="23">
        <v>7.1</v>
      </c>
      <c r="P127" s="23"/>
      <c r="Q127" s="22">
        <v>208102</v>
      </c>
      <c r="S127" s="23" t="str">
        <f t="shared" si="143"/>
        <v>50-54</v>
      </c>
      <c r="T127" s="22">
        <f t="shared" si="144"/>
        <v>1412</v>
      </c>
      <c r="U127" s="22">
        <f t="shared" si="145"/>
        <v>1477</v>
      </c>
      <c r="V127" s="22"/>
      <c r="W127" s="22">
        <f t="shared" si="146"/>
        <v>2889</v>
      </c>
      <c r="X127" s="28">
        <f t="shared" si="147"/>
        <v>5.2022695453540636E-2</v>
      </c>
      <c r="Y127" s="21">
        <f t="shared" si="148"/>
        <v>1412</v>
      </c>
      <c r="Z127" s="21">
        <f t="shared" si="149"/>
        <v>1477</v>
      </c>
      <c r="AA127" s="48"/>
      <c r="AB127" s="6">
        <f t="shared" si="153"/>
        <v>1</v>
      </c>
      <c r="AC127" s="6"/>
      <c r="AD127" s="7"/>
      <c r="AE127" s="13" t="str">
        <f t="shared" si="132"/>
        <v>50-54</v>
      </c>
      <c r="AF127" s="11">
        <f t="shared" si="133"/>
        <v>262948</v>
      </c>
      <c r="AG127" s="11">
        <f t="shared" si="134"/>
        <v>189369</v>
      </c>
      <c r="AH127" s="11">
        <f t="shared" si="135"/>
        <v>18733</v>
      </c>
      <c r="AI127" s="11">
        <f t="shared" si="150"/>
        <v>170636</v>
      </c>
      <c r="AJ127" s="1">
        <f t="shared" si="136"/>
        <v>1412</v>
      </c>
      <c r="AK127" s="1">
        <f t="shared" si="137"/>
        <v>1477</v>
      </c>
    </row>
    <row r="128" spans="1:37" x14ac:dyDescent="0.35">
      <c r="A128" s="20" t="str">
        <f t="shared" si="151"/>
        <v>55-59</v>
      </c>
      <c r="B128" s="21">
        <f t="shared" si="152"/>
        <v>285387</v>
      </c>
      <c r="C128" s="21">
        <f t="shared" si="138"/>
        <v>206600</v>
      </c>
      <c r="D128" s="21">
        <f t="shared" si="139"/>
        <v>72.400000000000006</v>
      </c>
      <c r="E128" s="21">
        <f t="shared" si="140"/>
        <v>19281</v>
      </c>
      <c r="F128" s="21"/>
      <c r="G128" s="21">
        <f t="shared" si="141"/>
        <v>6.8</v>
      </c>
      <c r="H128" s="21">
        <f t="shared" si="142"/>
        <v>225881</v>
      </c>
      <c r="J128" s="20" t="s">
        <v>298</v>
      </c>
      <c r="K128" s="21">
        <v>285387</v>
      </c>
      <c r="L128" s="21">
        <v>207758</v>
      </c>
      <c r="M128" s="20">
        <v>72.8</v>
      </c>
      <c r="N128" s="21">
        <v>21990</v>
      </c>
      <c r="O128" s="20">
        <v>7.7</v>
      </c>
      <c r="P128" s="20"/>
      <c r="Q128" s="21">
        <v>229748</v>
      </c>
      <c r="S128" s="20" t="str">
        <f t="shared" si="143"/>
        <v>55-59</v>
      </c>
      <c r="T128" s="21">
        <f t="shared" si="144"/>
        <v>1158</v>
      </c>
      <c r="U128" s="21">
        <f t="shared" si="145"/>
        <v>2709</v>
      </c>
      <c r="V128" s="21"/>
      <c r="W128" s="21">
        <f t="shared" si="146"/>
        <v>3867</v>
      </c>
      <c r="X128" s="24">
        <f t="shared" si="147"/>
        <v>4.2664505194900892E-2</v>
      </c>
      <c r="Y128" s="21">
        <f t="shared" si="148"/>
        <v>1158</v>
      </c>
      <c r="Z128" s="21">
        <f t="shared" si="149"/>
        <v>2709</v>
      </c>
      <c r="AA128" s="48"/>
      <c r="AB128" s="6">
        <f t="shared" si="153"/>
        <v>1</v>
      </c>
      <c r="AC128" s="31">
        <f>J116</f>
        <v>44350</v>
      </c>
      <c r="AD128" s="7"/>
      <c r="AE128" s="13" t="str">
        <f t="shared" si="132"/>
        <v>55-59</v>
      </c>
      <c r="AF128" s="11">
        <f t="shared" si="133"/>
        <v>285387</v>
      </c>
      <c r="AG128" s="11">
        <f t="shared" si="134"/>
        <v>207758</v>
      </c>
      <c r="AH128" s="11">
        <f t="shared" si="135"/>
        <v>21990</v>
      </c>
      <c r="AI128" s="11">
        <f t="shared" si="150"/>
        <v>185768</v>
      </c>
      <c r="AJ128" s="1">
        <f t="shared" si="136"/>
        <v>1158</v>
      </c>
      <c r="AK128" s="1">
        <f t="shared" si="137"/>
        <v>2709</v>
      </c>
    </row>
    <row r="129" spans="1:37" x14ac:dyDescent="0.35">
      <c r="A129" s="20" t="str">
        <f t="shared" si="151"/>
        <v>60-64</v>
      </c>
      <c r="B129" s="21">
        <f t="shared" si="152"/>
        <v>271707</v>
      </c>
      <c r="C129" s="21">
        <f t="shared" si="138"/>
        <v>209995</v>
      </c>
      <c r="D129" s="21">
        <f t="shared" si="139"/>
        <v>77.3</v>
      </c>
      <c r="E129" s="21">
        <f t="shared" si="140"/>
        <v>25444</v>
      </c>
      <c r="F129" s="21"/>
      <c r="G129" s="21">
        <f t="shared" si="141"/>
        <v>9.4</v>
      </c>
      <c r="H129" s="21">
        <f t="shared" si="142"/>
        <v>235439</v>
      </c>
      <c r="J129" s="23" t="s">
        <v>299</v>
      </c>
      <c r="K129" s="22">
        <v>271707</v>
      </c>
      <c r="L129" s="22">
        <v>210878</v>
      </c>
      <c r="M129" s="23">
        <v>77.599999999999994</v>
      </c>
      <c r="N129" s="22">
        <v>33968</v>
      </c>
      <c r="O129" s="23">
        <v>12.5</v>
      </c>
      <c r="P129" s="23"/>
      <c r="Q129" s="22">
        <v>244846</v>
      </c>
      <c r="S129" s="23" t="str">
        <f t="shared" si="143"/>
        <v>60-64</v>
      </c>
      <c r="T129" s="22">
        <f t="shared" si="144"/>
        <v>883</v>
      </c>
      <c r="U129" s="22">
        <f t="shared" si="145"/>
        <v>8524</v>
      </c>
      <c r="V129" s="22"/>
      <c r="W129" s="22">
        <f t="shared" si="146"/>
        <v>9407</v>
      </c>
      <c r="X129" s="28">
        <f t="shared" si="147"/>
        <v>3.25326062928303E-2</v>
      </c>
      <c r="Y129" s="21">
        <f t="shared" si="148"/>
        <v>883</v>
      </c>
      <c r="Z129" s="21">
        <f t="shared" si="149"/>
        <v>8524</v>
      </c>
      <c r="AA129" s="48"/>
      <c r="AB129" s="6">
        <f t="shared" si="153"/>
        <v>1</v>
      </c>
      <c r="AC129" s="15" t="s">
        <v>321</v>
      </c>
      <c r="AD129" s="7"/>
      <c r="AE129" s="13" t="str">
        <f t="shared" si="132"/>
        <v>60-64</v>
      </c>
      <c r="AF129" s="11">
        <f t="shared" si="133"/>
        <v>271707</v>
      </c>
      <c r="AG129" s="11">
        <f t="shared" si="134"/>
        <v>210878</v>
      </c>
      <c r="AH129" s="11">
        <f t="shared" si="135"/>
        <v>33968</v>
      </c>
      <c r="AI129" s="11">
        <f t="shared" si="150"/>
        <v>176910</v>
      </c>
      <c r="AJ129" s="1">
        <f t="shared" si="136"/>
        <v>883</v>
      </c>
      <c r="AK129" s="1">
        <f t="shared" si="137"/>
        <v>8524</v>
      </c>
    </row>
    <row r="130" spans="1:37" x14ac:dyDescent="0.35">
      <c r="A130" s="20" t="str">
        <f t="shared" si="151"/>
        <v>65-69</v>
      </c>
      <c r="B130" s="21">
        <f t="shared" si="152"/>
        <v>217596</v>
      </c>
      <c r="C130" s="21">
        <f t="shared" si="138"/>
        <v>179911</v>
      </c>
      <c r="D130" s="21">
        <f t="shared" si="139"/>
        <v>82.7</v>
      </c>
      <c r="E130" s="21">
        <f t="shared" si="140"/>
        <v>35125</v>
      </c>
      <c r="F130" s="21"/>
      <c r="G130" s="21">
        <f t="shared" si="141"/>
        <v>16.100000000000001</v>
      </c>
      <c r="H130" s="21">
        <f t="shared" si="142"/>
        <v>215036</v>
      </c>
      <c r="J130" s="20" t="s">
        <v>300</v>
      </c>
      <c r="K130" s="21">
        <v>217596</v>
      </c>
      <c r="L130" s="21">
        <v>180374</v>
      </c>
      <c r="M130" s="20">
        <v>82.9</v>
      </c>
      <c r="N130" s="21">
        <v>44911</v>
      </c>
      <c r="O130" s="20">
        <v>20.6</v>
      </c>
      <c r="P130" s="20"/>
      <c r="Q130" s="21">
        <v>225285</v>
      </c>
      <c r="S130" s="20" t="str">
        <f t="shared" si="143"/>
        <v>65-69</v>
      </c>
      <c r="T130" s="21">
        <f t="shared" si="144"/>
        <v>463</v>
      </c>
      <c r="U130" s="21">
        <f t="shared" si="145"/>
        <v>9786</v>
      </c>
      <c r="V130" s="21"/>
      <c r="W130" s="21">
        <f t="shared" si="146"/>
        <v>10249</v>
      </c>
      <c r="X130" s="24">
        <f t="shared" si="147"/>
        <v>1.7058433424213395E-2</v>
      </c>
      <c r="Y130" s="21">
        <f t="shared" si="148"/>
        <v>463</v>
      </c>
      <c r="Z130" s="21">
        <f t="shared" si="149"/>
        <v>9786</v>
      </c>
      <c r="AA130" s="48"/>
      <c r="AB130" s="6">
        <f t="shared" si="153"/>
        <v>1</v>
      </c>
      <c r="AC130" s="17" t="s">
        <v>322</v>
      </c>
      <c r="AD130" s="2">
        <v>0.7</v>
      </c>
      <c r="AE130" s="13" t="str">
        <f t="shared" si="132"/>
        <v>65-69</v>
      </c>
      <c r="AF130" s="11">
        <f t="shared" si="133"/>
        <v>217596</v>
      </c>
      <c r="AG130" s="11">
        <f t="shared" si="134"/>
        <v>180374</v>
      </c>
      <c r="AH130" s="11">
        <f t="shared" si="135"/>
        <v>44911</v>
      </c>
      <c r="AI130" s="11">
        <f t="shared" si="150"/>
        <v>135463</v>
      </c>
      <c r="AJ130" s="1">
        <f t="shared" si="136"/>
        <v>463</v>
      </c>
      <c r="AK130" s="1">
        <f t="shared" si="137"/>
        <v>9786</v>
      </c>
    </row>
    <row r="131" spans="1:37" x14ac:dyDescent="0.35">
      <c r="A131" s="20" t="str">
        <f t="shared" si="151"/>
        <v>70-74</v>
      </c>
      <c r="B131" s="21">
        <f t="shared" si="152"/>
        <v>166506</v>
      </c>
      <c r="C131" s="21">
        <f t="shared" si="138"/>
        <v>139435</v>
      </c>
      <c r="D131" s="21">
        <f t="shared" si="139"/>
        <v>83.7</v>
      </c>
      <c r="E131" s="21">
        <f t="shared" si="140"/>
        <v>43426</v>
      </c>
      <c r="F131" s="21"/>
      <c r="G131" s="21">
        <f t="shared" si="141"/>
        <v>26.1</v>
      </c>
      <c r="H131" s="21">
        <f t="shared" si="142"/>
        <v>182861</v>
      </c>
      <c r="J131" s="23" t="s">
        <v>301</v>
      </c>
      <c r="K131" s="22">
        <v>166506</v>
      </c>
      <c r="L131" s="22">
        <v>139746</v>
      </c>
      <c r="M131" s="23">
        <v>83.9</v>
      </c>
      <c r="N131" s="22">
        <v>51144</v>
      </c>
      <c r="O131" s="23">
        <v>30.7</v>
      </c>
      <c r="P131" s="23"/>
      <c r="Q131" s="22">
        <v>190890</v>
      </c>
      <c r="S131" s="23" t="str">
        <f t="shared" si="143"/>
        <v>70-74</v>
      </c>
      <c r="T131" s="22">
        <f t="shared" si="144"/>
        <v>311</v>
      </c>
      <c r="U131" s="22">
        <f t="shared" si="145"/>
        <v>7718</v>
      </c>
      <c r="V131" s="22"/>
      <c r="W131" s="22">
        <f t="shared" si="146"/>
        <v>8029</v>
      </c>
      <c r="X131" s="28">
        <f t="shared" si="147"/>
        <v>1.145825657652347E-2</v>
      </c>
      <c r="Y131" s="21">
        <f t="shared" si="148"/>
        <v>311</v>
      </c>
      <c r="Z131" s="21">
        <f t="shared" si="149"/>
        <v>7718</v>
      </c>
      <c r="AA131" s="48"/>
      <c r="AB131" s="6">
        <f t="shared" si="153"/>
        <v>1</v>
      </c>
      <c r="AC131" s="16">
        <f>L137/K137</f>
        <v>0.65294179454983903</v>
      </c>
      <c r="AD131" s="2">
        <f>AC131/AD130</f>
        <v>0.93277399221405577</v>
      </c>
      <c r="AE131" s="14" t="str">
        <f t="shared" si="132"/>
        <v>70-74</v>
      </c>
      <c r="AF131" s="11">
        <f t="shared" si="133"/>
        <v>166506</v>
      </c>
      <c r="AG131" s="11">
        <f t="shared" si="134"/>
        <v>139746</v>
      </c>
      <c r="AH131" s="11">
        <f t="shared" si="135"/>
        <v>51144</v>
      </c>
      <c r="AI131" s="12">
        <f t="shared" si="150"/>
        <v>88602</v>
      </c>
      <c r="AJ131" s="1">
        <f t="shared" si="136"/>
        <v>311</v>
      </c>
      <c r="AK131" s="1">
        <f t="shared" si="137"/>
        <v>7718</v>
      </c>
    </row>
    <row r="132" spans="1:37" x14ac:dyDescent="0.35">
      <c r="A132" s="20" t="str">
        <f t="shared" si="151"/>
        <v>75-79</v>
      </c>
      <c r="B132" s="21">
        <f t="shared" si="152"/>
        <v>107003</v>
      </c>
      <c r="C132" s="21">
        <f t="shared" si="138"/>
        <v>91082</v>
      </c>
      <c r="D132" s="21">
        <f t="shared" si="139"/>
        <v>85.1</v>
      </c>
      <c r="E132" s="21">
        <f t="shared" si="140"/>
        <v>76773</v>
      </c>
      <c r="F132" s="21"/>
      <c r="G132" s="21">
        <f t="shared" si="141"/>
        <v>71.7</v>
      </c>
      <c r="H132" s="21">
        <f t="shared" si="142"/>
        <v>167855</v>
      </c>
      <c r="J132" s="20" t="s">
        <v>302</v>
      </c>
      <c r="K132" s="21">
        <v>107003</v>
      </c>
      <c r="L132" s="21">
        <v>91193</v>
      </c>
      <c r="M132" s="20">
        <v>85.2</v>
      </c>
      <c r="N132" s="21">
        <v>77258</v>
      </c>
      <c r="O132" s="20">
        <v>72.2</v>
      </c>
      <c r="P132" s="20"/>
      <c r="Q132" s="21">
        <v>168451</v>
      </c>
      <c r="S132" s="20" t="str">
        <f t="shared" si="143"/>
        <v>75-79</v>
      </c>
      <c r="T132" s="21">
        <f t="shared" si="144"/>
        <v>111</v>
      </c>
      <c r="U132" s="21">
        <f t="shared" si="145"/>
        <v>485</v>
      </c>
      <c r="V132" s="21"/>
      <c r="W132" s="21">
        <f t="shared" si="146"/>
        <v>596</v>
      </c>
      <c r="X132" s="24">
        <f t="shared" si="147"/>
        <v>4.0896028295630393E-3</v>
      </c>
      <c r="Y132" s="21">
        <f t="shared" si="148"/>
        <v>111</v>
      </c>
      <c r="Z132" s="21">
        <f t="shared" si="149"/>
        <v>485</v>
      </c>
      <c r="AA132" s="48"/>
      <c r="AB132" s="6">
        <f t="shared" si="153"/>
        <v>1</v>
      </c>
      <c r="AC132" s="18" t="s">
        <v>323</v>
      </c>
      <c r="AD132" s="2">
        <v>0.7</v>
      </c>
      <c r="AE132" s="14" t="str">
        <f t="shared" si="132"/>
        <v>75-79</v>
      </c>
      <c r="AF132" s="11">
        <f t="shared" si="133"/>
        <v>107003</v>
      </c>
      <c r="AG132" s="11">
        <f t="shared" si="134"/>
        <v>91193</v>
      </c>
      <c r="AH132" s="11">
        <f t="shared" si="135"/>
        <v>77258</v>
      </c>
      <c r="AI132" s="12">
        <f t="shared" si="150"/>
        <v>13935</v>
      </c>
      <c r="AJ132" s="1">
        <f t="shared" si="136"/>
        <v>111</v>
      </c>
      <c r="AK132" s="1">
        <f t="shared" si="137"/>
        <v>485</v>
      </c>
    </row>
    <row r="133" spans="1:37" x14ac:dyDescent="0.35">
      <c r="A133" s="20" t="str">
        <f t="shared" si="151"/>
        <v>80-84</v>
      </c>
      <c r="B133" s="21">
        <f t="shared" si="152"/>
        <v>69877</v>
      </c>
      <c r="C133" s="21">
        <f t="shared" si="138"/>
        <v>60699</v>
      </c>
      <c r="D133" s="21">
        <f t="shared" si="139"/>
        <v>86.9</v>
      </c>
      <c r="E133" s="21">
        <f t="shared" si="140"/>
        <v>52272</v>
      </c>
      <c r="F133" s="21"/>
      <c r="G133" s="21">
        <f t="shared" si="141"/>
        <v>74.8</v>
      </c>
      <c r="H133" s="21">
        <f t="shared" si="142"/>
        <v>112971</v>
      </c>
      <c r="J133" s="23" t="s">
        <v>303</v>
      </c>
      <c r="K133" s="22">
        <v>69877</v>
      </c>
      <c r="L133" s="22">
        <v>60753</v>
      </c>
      <c r="M133" s="23">
        <v>86.9</v>
      </c>
      <c r="N133" s="22">
        <v>52546</v>
      </c>
      <c r="O133" s="23">
        <v>75.2</v>
      </c>
      <c r="P133" s="23"/>
      <c r="Q133" s="22">
        <v>113299</v>
      </c>
      <c r="S133" s="23" t="str">
        <f t="shared" si="143"/>
        <v>80-84</v>
      </c>
      <c r="T133" s="22">
        <f t="shared" si="144"/>
        <v>54</v>
      </c>
      <c r="U133" s="22">
        <f t="shared" si="145"/>
        <v>274</v>
      </c>
      <c r="V133" s="22"/>
      <c r="W133" s="22">
        <f t="shared" si="146"/>
        <v>328</v>
      </c>
      <c r="X133" s="28">
        <f t="shared" si="147"/>
        <v>1.9895365116793162E-3</v>
      </c>
      <c r="Y133" s="21">
        <f t="shared" si="148"/>
        <v>54</v>
      </c>
      <c r="Z133" s="21">
        <f t="shared" si="149"/>
        <v>274</v>
      </c>
      <c r="AA133" s="48"/>
      <c r="AB133" s="6">
        <f t="shared" si="153"/>
        <v>1</v>
      </c>
      <c r="AC133" s="16">
        <f>N137/K137</f>
        <v>0.12248125751932039</v>
      </c>
      <c r="AD133" s="2">
        <f>AC133/AD132</f>
        <v>0.17497322502760057</v>
      </c>
      <c r="AE133" s="14" t="str">
        <f t="shared" si="132"/>
        <v>80-84</v>
      </c>
      <c r="AF133" s="11">
        <f t="shared" si="133"/>
        <v>69877</v>
      </c>
      <c r="AG133" s="11">
        <f t="shared" si="134"/>
        <v>60753</v>
      </c>
      <c r="AH133" s="11">
        <f t="shared" si="135"/>
        <v>52546</v>
      </c>
      <c r="AI133" s="12">
        <f t="shared" si="150"/>
        <v>8207</v>
      </c>
      <c r="AJ133" s="1">
        <f t="shared" si="136"/>
        <v>54</v>
      </c>
      <c r="AK133" s="1">
        <f t="shared" si="137"/>
        <v>274</v>
      </c>
    </row>
    <row r="134" spans="1:37" x14ac:dyDescent="0.35">
      <c r="A134" s="20" t="str">
        <f t="shared" si="151"/>
        <v>85-89</v>
      </c>
      <c r="B134" s="21">
        <f t="shared" si="152"/>
        <v>44852</v>
      </c>
      <c r="C134" s="21">
        <f t="shared" si="138"/>
        <v>38938</v>
      </c>
      <c r="D134" s="21">
        <f t="shared" si="139"/>
        <v>86.8</v>
      </c>
      <c r="E134" s="21">
        <f t="shared" si="140"/>
        <v>34254</v>
      </c>
      <c r="F134" s="21"/>
      <c r="G134" s="21">
        <f t="shared" si="141"/>
        <v>76.400000000000006</v>
      </c>
      <c r="H134" s="21">
        <f t="shared" si="142"/>
        <v>73192</v>
      </c>
      <c r="J134" s="20" t="s">
        <v>304</v>
      </c>
      <c r="K134" s="21">
        <v>44852</v>
      </c>
      <c r="L134" s="21">
        <v>38980</v>
      </c>
      <c r="M134" s="20">
        <v>86.9</v>
      </c>
      <c r="N134" s="21">
        <v>34391</v>
      </c>
      <c r="O134" s="20">
        <v>76.7</v>
      </c>
      <c r="P134" s="20"/>
      <c r="Q134" s="21">
        <v>73371</v>
      </c>
      <c r="S134" s="20" t="str">
        <f t="shared" si="143"/>
        <v>85-89</v>
      </c>
      <c r="T134" s="21">
        <f t="shared" si="144"/>
        <v>42</v>
      </c>
      <c r="U134" s="21">
        <f t="shared" si="145"/>
        <v>137</v>
      </c>
      <c r="V134" s="21"/>
      <c r="W134" s="21">
        <f t="shared" si="146"/>
        <v>179</v>
      </c>
      <c r="X134" s="24">
        <f t="shared" si="147"/>
        <v>1.5474172868616904E-3</v>
      </c>
      <c r="Y134" s="21">
        <f t="shared" si="148"/>
        <v>42</v>
      </c>
      <c r="Z134" s="21">
        <f t="shared" si="149"/>
        <v>137</v>
      </c>
      <c r="AA134" s="48"/>
      <c r="AB134" s="6">
        <f t="shared" si="153"/>
        <v>1</v>
      </c>
      <c r="AC134" s="15" t="s">
        <v>319</v>
      </c>
      <c r="AD134" s="6"/>
      <c r="AE134" s="14" t="str">
        <f t="shared" si="132"/>
        <v>85-89</v>
      </c>
      <c r="AF134" s="11">
        <f t="shared" si="133"/>
        <v>44852</v>
      </c>
      <c r="AG134" s="11">
        <f t="shared" si="134"/>
        <v>38980</v>
      </c>
      <c r="AH134" s="11">
        <f t="shared" si="135"/>
        <v>34391</v>
      </c>
      <c r="AI134" s="12">
        <f t="shared" si="150"/>
        <v>4589</v>
      </c>
      <c r="AJ134" s="1">
        <f t="shared" si="136"/>
        <v>42</v>
      </c>
      <c r="AK134" s="1">
        <f t="shared" si="137"/>
        <v>137</v>
      </c>
    </row>
    <row r="135" spans="1:37" x14ac:dyDescent="0.35">
      <c r="A135" s="20" t="str">
        <f t="shared" si="151"/>
        <v>90+</v>
      </c>
      <c r="B135" s="21">
        <f t="shared" si="152"/>
        <v>28637</v>
      </c>
      <c r="C135" s="21">
        <f t="shared" si="138"/>
        <v>24869</v>
      </c>
      <c r="D135" s="21">
        <f t="shared" si="139"/>
        <v>86.8</v>
      </c>
      <c r="E135" s="21">
        <f t="shared" si="140"/>
        <v>22328</v>
      </c>
      <c r="F135" s="21"/>
      <c r="G135" s="21">
        <f t="shared" si="141"/>
        <v>78</v>
      </c>
      <c r="H135" s="21">
        <f t="shared" si="142"/>
        <v>47197</v>
      </c>
      <c r="J135" s="23" t="s">
        <v>305</v>
      </c>
      <c r="K135" s="22">
        <v>28637</v>
      </c>
      <c r="L135" s="22">
        <v>24887</v>
      </c>
      <c r="M135" s="23">
        <v>86.9</v>
      </c>
      <c r="N135" s="22">
        <v>22409</v>
      </c>
      <c r="O135" s="23">
        <v>78.2</v>
      </c>
      <c r="P135" s="23"/>
      <c r="Q135" s="22">
        <v>47296</v>
      </c>
      <c r="S135" s="23" t="str">
        <f t="shared" si="143"/>
        <v>90+</v>
      </c>
      <c r="T135" s="22">
        <f t="shared" si="144"/>
        <v>18</v>
      </c>
      <c r="U135" s="22">
        <f t="shared" si="145"/>
        <v>81</v>
      </c>
      <c r="V135" s="22"/>
      <c r="W135" s="22">
        <f t="shared" si="146"/>
        <v>99</v>
      </c>
      <c r="X135" s="28">
        <f t="shared" si="147"/>
        <v>6.6317883722643873E-4</v>
      </c>
      <c r="Y135" s="21">
        <f t="shared" si="148"/>
        <v>18</v>
      </c>
      <c r="Z135" s="21">
        <f t="shared" si="149"/>
        <v>81</v>
      </c>
      <c r="AA135" s="48"/>
      <c r="AB135" s="6">
        <f t="shared" si="153"/>
        <v>1</v>
      </c>
      <c r="AC135" s="17" t="s">
        <v>322</v>
      </c>
      <c r="AD135" s="2">
        <v>0.7</v>
      </c>
      <c r="AE135" s="14" t="str">
        <f t="shared" si="132"/>
        <v>90+</v>
      </c>
      <c r="AF135" s="11">
        <f t="shared" si="133"/>
        <v>28637</v>
      </c>
      <c r="AG135" s="11">
        <f t="shared" si="134"/>
        <v>24887</v>
      </c>
      <c r="AH135" s="11">
        <f t="shared" si="135"/>
        <v>22409</v>
      </c>
      <c r="AI135" s="12">
        <f t="shared" si="150"/>
        <v>2478</v>
      </c>
      <c r="AJ135" s="1">
        <f t="shared" si="136"/>
        <v>18</v>
      </c>
      <c r="AK135" s="1">
        <f t="shared" si="137"/>
        <v>81</v>
      </c>
    </row>
    <row r="136" spans="1:37" x14ac:dyDescent="0.35">
      <c r="A136" s="20" t="str">
        <f t="shared" si="151"/>
        <v>Unknown</v>
      </c>
      <c r="B136" s="21" t="str">
        <f t="shared" si="152"/>
        <v>NA</v>
      </c>
      <c r="C136" s="21">
        <f t="shared" si="138"/>
        <v>25757</v>
      </c>
      <c r="D136" s="21" t="str">
        <f t="shared" si="139"/>
        <v>NA</v>
      </c>
      <c r="E136" s="21">
        <f t="shared" si="140"/>
        <v>9672</v>
      </c>
      <c r="F136" s="21"/>
      <c r="G136" s="21" t="str">
        <f t="shared" si="141"/>
        <v>NA</v>
      </c>
      <c r="H136" s="21">
        <f t="shared" si="142"/>
        <v>35429</v>
      </c>
      <c r="J136" s="20" t="s">
        <v>306</v>
      </c>
      <c r="K136" s="20" t="s">
        <v>307</v>
      </c>
      <c r="L136" s="21">
        <v>25855</v>
      </c>
      <c r="M136" s="20" t="s">
        <v>307</v>
      </c>
      <c r="N136" s="21">
        <v>9299</v>
      </c>
      <c r="O136" s="20" t="s">
        <v>307</v>
      </c>
      <c r="P136" s="20"/>
      <c r="Q136" s="21">
        <v>35154</v>
      </c>
      <c r="S136" s="20" t="str">
        <f t="shared" si="143"/>
        <v>Unknown</v>
      </c>
      <c r="T136" s="20">
        <f t="shared" si="144"/>
        <v>98</v>
      </c>
      <c r="U136" s="20">
        <f t="shared" si="145"/>
        <v>-373</v>
      </c>
      <c r="V136" s="20"/>
      <c r="W136" s="20">
        <f t="shared" si="146"/>
        <v>-275</v>
      </c>
      <c r="X136" s="24">
        <f t="shared" si="147"/>
        <v>3.6106403360106109E-3</v>
      </c>
      <c r="Y136" s="21">
        <f t="shared" si="148"/>
        <v>98</v>
      </c>
      <c r="Z136" s="21">
        <f t="shared" si="149"/>
        <v>-373</v>
      </c>
      <c r="AA136" s="48"/>
      <c r="AB136" s="6">
        <f t="shared" si="153"/>
        <v>1</v>
      </c>
      <c r="AC136" s="16">
        <f>L138/K138</f>
        <v>0.55599563642187488</v>
      </c>
      <c r="AD136" s="2">
        <f>AC136/AD135</f>
        <v>0.7942794806026785</v>
      </c>
      <c r="AE136" s="13" t="str">
        <f t="shared" si="132"/>
        <v>Unknown</v>
      </c>
      <c r="AF136" s="11" t="str">
        <f t="shared" si="133"/>
        <v>NA</v>
      </c>
      <c r="AG136" s="11">
        <f t="shared" si="134"/>
        <v>25855</v>
      </c>
      <c r="AH136" s="11">
        <f t="shared" si="135"/>
        <v>9299</v>
      </c>
      <c r="AI136" s="11">
        <f t="shared" si="150"/>
        <v>16556</v>
      </c>
      <c r="AJ136" s="1">
        <f t="shared" si="136"/>
        <v>98</v>
      </c>
      <c r="AK136" s="1">
        <f t="shared" si="137"/>
        <v>-373</v>
      </c>
    </row>
    <row r="137" spans="1:37" x14ac:dyDescent="0.35">
      <c r="A137" s="20" t="str">
        <f t="shared" si="151"/>
        <v>12+</v>
      </c>
      <c r="B137" s="21">
        <f t="shared" si="152"/>
        <v>3806860</v>
      </c>
      <c r="C137" s="21">
        <f t="shared" si="138"/>
        <v>2458516</v>
      </c>
      <c r="D137" s="21">
        <f t="shared" si="139"/>
        <v>64.599999999999994</v>
      </c>
      <c r="E137" s="21">
        <f t="shared" si="140"/>
        <v>429489</v>
      </c>
      <c r="F137" s="21"/>
      <c r="G137" s="21">
        <f t="shared" si="141"/>
        <v>11.3</v>
      </c>
      <c r="H137" s="21">
        <f t="shared" si="142"/>
        <v>2888005</v>
      </c>
      <c r="J137" s="23" t="s">
        <v>308</v>
      </c>
      <c r="K137" s="22">
        <v>3806860</v>
      </c>
      <c r="L137" s="22">
        <v>2485658</v>
      </c>
      <c r="M137" s="23">
        <v>65.3</v>
      </c>
      <c r="N137" s="22">
        <v>466269</v>
      </c>
      <c r="O137" s="23">
        <v>12.2</v>
      </c>
      <c r="P137" s="23"/>
      <c r="Q137" s="36">
        <v>2951927</v>
      </c>
      <c r="S137" s="23" t="str">
        <f t="shared" si="143"/>
        <v>12+</v>
      </c>
      <c r="T137" s="26">
        <f>L137-C137</f>
        <v>27142</v>
      </c>
      <c r="U137" s="26">
        <f t="shared" si="145"/>
        <v>36780</v>
      </c>
      <c r="V137" s="26"/>
      <c r="W137" s="29">
        <f t="shared" si="146"/>
        <v>63922</v>
      </c>
      <c r="X137" s="28">
        <f t="shared" si="147"/>
        <v>1</v>
      </c>
      <c r="Y137" s="26">
        <f t="shared" si="148"/>
        <v>27142</v>
      </c>
      <c r="Z137" s="26">
        <f t="shared" si="149"/>
        <v>36780</v>
      </c>
      <c r="AA137" s="49"/>
      <c r="AB137" s="6">
        <f t="shared" si="153"/>
        <v>1</v>
      </c>
      <c r="AC137" s="18" t="s">
        <v>323</v>
      </c>
      <c r="AD137" s="2">
        <v>0.7</v>
      </c>
      <c r="AE137" s="6"/>
      <c r="AF137" s="6"/>
      <c r="AG137" s="9"/>
      <c r="AH137" s="6"/>
      <c r="AI137" s="6"/>
      <c r="AJ137" s="6"/>
      <c r="AK137" s="6"/>
    </row>
    <row r="138" spans="1:37" x14ac:dyDescent="0.35">
      <c r="A138" s="20" t="str">
        <f t="shared" si="151"/>
        <v>ALL</v>
      </c>
      <c r="B138" s="21">
        <f t="shared" si="152"/>
        <v>4470643</v>
      </c>
      <c r="C138" s="21">
        <f t="shared" si="138"/>
        <v>2458516</v>
      </c>
      <c r="D138" s="21">
        <f t="shared" si="139"/>
        <v>55</v>
      </c>
      <c r="E138" s="21">
        <f t="shared" si="140"/>
        <v>429489</v>
      </c>
      <c r="F138" s="21"/>
      <c r="G138" s="21">
        <f t="shared" si="141"/>
        <v>9.6</v>
      </c>
      <c r="H138" s="21">
        <f t="shared" si="142"/>
        <v>2888005</v>
      </c>
      <c r="J138" s="20" t="s">
        <v>309</v>
      </c>
      <c r="K138" s="21">
        <v>4470643</v>
      </c>
      <c r="L138" s="21">
        <v>2485658</v>
      </c>
      <c r="M138" s="20">
        <v>55.6</v>
      </c>
      <c r="N138" s="21">
        <v>466269</v>
      </c>
      <c r="O138" s="20">
        <v>10.4</v>
      </c>
      <c r="P138" s="20"/>
      <c r="Q138" s="36">
        <v>2951927</v>
      </c>
      <c r="S138" s="20" t="str">
        <f t="shared" si="143"/>
        <v>ALL</v>
      </c>
      <c r="T138" s="26">
        <f t="shared" ref="T138" si="154">L138-C138</f>
        <v>27142</v>
      </c>
      <c r="U138" s="26">
        <f t="shared" si="145"/>
        <v>36780</v>
      </c>
      <c r="V138" s="26"/>
      <c r="W138" s="29">
        <f t="shared" si="146"/>
        <v>63922</v>
      </c>
      <c r="X138" s="24">
        <f t="shared" si="147"/>
        <v>1</v>
      </c>
      <c r="Y138" s="26">
        <f t="shared" si="148"/>
        <v>27142</v>
      </c>
      <c r="Z138" s="26">
        <f t="shared" si="149"/>
        <v>36780</v>
      </c>
      <c r="AA138" s="49"/>
      <c r="AB138" s="6">
        <f t="shared" si="153"/>
        <v>1</v>
      </c>
      <c r="AC138" s="16">
        <f>N138/K138</f>
        <v>0.10429573553513444</v>
      </c>
      <c r="AD138" s="2">
        <f>AC138/AD137</f>
        <v>0.14899390790733491</v>
      </c>
      <c r="AE138" s="6"/>
      <c r="AF138" s="6"/>
      <c r="AG138" s="2">
        <f>T137/L137</f>
        <v>1.0919442658644109E-2</v>
      </c>
      <c r="AH138" s="2">
        <f>U137/N137</f>
        <v>7.8881504024500879E-2</v>
      </c>
      <c r="AI138" s="2">
        <f>W137/Q137</f>
        <v>2.1654329527796588E-2</v>
      </c>
      <c r="AJ138" s="6"/>
      <c r="AK138" s="6"/>
    </row>
    <row r="139" spans="1:37" x14ac:dyDescent="0.35">
      <c r="A139" s="52">
        <f>J116</f>
        <v>44350</v>
      </c>
      <c r="B139" s="52"/>
      <c r="C139" s="52"/>
      <c r="D139" s="52"/>
      <c r="E139" s="52"/>
      <c r="F139" s="52"/>
      <c r="G139" s="52"/>
      <c r="H139" s="52"/>
      <c r="J139" s="52">
        <v>44353</v>
      </c>
      <c r="K139" s="52"/>
      <c r="L139" s="52"/>
      <c r="M139" s="52"/>
      <c r="N139" s="52"/>
      <c r="O139" s="52"/>
      <c r="P139" s="52"/>
      <c r="Q139" s="52"/>
      <c r="S139" s="54" t="str">
        <f>"Change " &amp; TEXT(A139,"DDDD MMM DD, YYYY") &amp; " -  " &amp;TEXT(J139,"DDDD MMM DD, YYYY")</f>
        <v>Change Thursday Jun 03, 2021 -  Sunday Jun 06, 2021</v>
      </c>
      <c r="T139" s="54"/>
      <c r="U139" s="54"/>
      <c r="V139" s="54"/>
      <c r="W139" s="54"/>
      <c r="X139" s="54"/>
      <c r="Y139" s="54"/>
      <c r="Z139" s="54"/>
      <c r="AA139" s="46"/>
      <c r="AB139" s="6"/>
      <c r="AC139" s="31">
        <f>A139</f>
        <v>44350</v>
      </c>
      <c r="AD139" s="6"/>
      <c r="AE139" s="6"/>
      <c r="AF139" s="6"/>
      <c r="AG139" s="6"/>
      <c r="AH139" s="6"/>
      <c r="AI139" s="6"/>
      <c r="AJ139" s="6"/>
      <c r="AK139" s="6"/>
    </row>
    <row r="140" spans="1:37" ht="29" customHeight="1" x14ac:dyDescent="0.35">
      <c r="A140" s="19" t="str">
        <f>J117</f>
        <v>Age group</v>
      </c>
      <c r="B140" s="19" t="str">
        <f>K117</f>
        <v>Population</v>
      </c>
      <c r="C140" s="19" t="str">
        <f>L117</f>
        <v>Dose 1</v>
      </c>
      <c r="D140" s="19" t="str">
        <f>M117</f>
        <v>% of population with at least 1 dose</v>
      </c>
      <c r="E140" s="19" t="str">
        <f>N117</f>
        <v>Dose 2</v>
      </c>
      <c r="F140" s="19"/>
      <c r="G140" s="19" t="str">
        <f t="shared" ref="G140" si="155">O117</f>
        <v>% of population fully vaccinated</v>
      </c>
      <c r="H140" s="19" t="str">
        <f>Q117</f>
        <v>Total administered</v>
      </c>
      <c r="J140" s="19" t="s">
        <v>286</v>
      </c>
      <c r="K140" s="19" t="s">
        <v>2</v>
      </c>
      <c r="L140" s="19" t="s">
        <v>283</v>
      </c>
      <c r="M140" s="19" t="s">
        <v>287</v>
      </c>
      <c r="N140" s="19" t="s">
        <v>284</v>
      </c>
      <c r="O140" s="19" t="s">
        <v>288</v>
      </c>
      <c r="P140" s="19"/>
      <c r="Q140" s="19" t="s">
        <v>285</v>
      </c>
      <c r="S140" s="19" t="s">
        <v>286</v>
      </c>
      <c r="T140" s="19" t="s">
        <v>283</v>
      </c>
      <c r="U140" s="19" t="s">
        <v>284</v>
      </c>
      <c r="V140" s="19"/>
      <c r="W140" s="19" t="s">
        <v>285</v>
      </c>
      <c r="X140" s="19" t="s">
        <v>312</v>
      </c>
      <c r="Y140" s="19" t="s">
        <v>313</v>
      </c>
      <c r="Z140" s="19" t="s">
        <v>314</v>
      </c>
      <c r="AA140" s="47"/>
      <c r="AB140" s="6"/>
      <c r="AC140" s="15" t="s">
        <v>321</v>
      </c>
      <c r="AD140" s="30"/>
      <c r="AE140" s="13" t="str">
        <f t="shared" ref="AE140:AE159" si="156">J140</f>
        <v>Age group</v>
      </c>
      <c r="AF140" s="13" t="str">
        <f t="shared" ref="AF140:AF159" si="157">K140</f>
        <v>Population</v>
      </c>
      <c r="AG140" s="13" t="str">
        <f t="shared" ref="AG140:AG159" si="158">L140</f>
        <v>Dose 1</v>
      </c>
      <c r="AH140" s="13" t="str">
        <f t="shared" ref="AH140:AH159" si="159">N140</f>
        <v>Dose 2</v>
      </c>
      <c r="AI140" s="13" t="s">
        <v>311</v>
      </c>
      <c r="AJ140" s="13" t="str">
        <f t="shared" ref="AJ140:AJ159" si="160">T140</f>
        <v>Dose 1</v>
      </c>
      <c r="AK140" s="13" t="str">
        <f t="shared" ref="AK140:AK159" si="161">U140</f>
        <v>Dose 2</v>
      </c>
    </row>
    <row r="141" spans="1:37" x14ac:dyDescent="0.35">
      <c r="A141" s="20" t="str">
        <f>J118</f>
        <v>00-11</v>
      </c>
      <c r="B141" s="21">
        <f>K118</f>
        <v>663783</v>
      </c>
      <c r="C141" s="21">
        <f t="shared" ref="C141:C161" si="162">L118</f>
        <v>0</v>
      </c>
      <c r="D141" s="21">
        <f t="shared" ref="D141:D161" si="163">M118</f>
        <v>0</v>
      </c>
      <c r="E141" s="21">
        <f t="shared" ref="E141:E161" si="164">N118</f>
        <v>0</v>
      </c>
      <c r="F141" s="21"/>
      <c r="G141" s="21">
        <f t="shared" ref="G141:G161" si="165">O118</f>
        <v>0</v>
      </c>
      <c r="H141" s="21">
        <f t="shared" ref="H141:H161" si="166">Q118</f>
        <v>0</v>
      </c>
      <c r="J141" s="20" t="s">
        <v>289</v>
      </c>
      <c r="K141" s="21">
        <v>663783</v>
      </c>
      <c r="L141" s="20">
        <v>0</v>
      </c>
      <c r="M141" s="20">
        <v>0</v>
      </c>
      <c r="N141" s="20">
        <v>0</v>
      </c>
      <c r="O141" s="20">
        <v>0</v>
      </c>
      <c r="P141" s="20"/>
      <c r="Q141" s="20">
        <v>0</v>
      </c>
      <c r="S141" s="20" t="str">
        <f t="shared" ref="S141:S161" si="167">A141</f>
        <v>00-11</v>
      </c>
      <c r="T141" s="21">
        <f t="shared" ref="T141:T159" si="168">L141-C141</f>
        <v>0</v>
      </c>
      <c r="U141" s="21">
        <f t="shared" ref="U141:U161" si="169">N141-E141</f>
        <v>0</v>
      </c>
      <c r="V141" s="21"/>
      <c r="W141" s="21">
        <f t="shared" ref="W141:W161" si="170">Q141-H141</f>
        <v>0</v>
      </c>
      <c r="X141" s="24">
        <f>T141/T$161</f>
        <v>0</v>
      </c>
      <c r="Y141" s="21">
        <f t="shared" ref="Y141:Y161" si="171">T141/$AB141</f>
        <v>0</v>
      </c>
      <c r="Z141" s="21">
        <f t="shared" ref="Z141:Z161" si="172">U141/$AB141</f>
        <v>0</v>
      </c>
      <c r="AA141" s="48"/>
      <c r="AB141" s="6">
        <f>IF(DATEDIF(A139,J139,"D")&lt;1,1,DATEDIF(A139,J139,"D"))</f>
        <v>3</v>
      </c>
      <c r="AC141" s="17" t="s">
        <v>322</v>
      </c>
      <c r="AD141" s="2">
        <v>0.7</v>
      </c>
      <c r="AE141" s="13" t="str">
        <f t="shared" si="156"/>
        <v>00-11</v>
      </c>
      <c r="AF141" s="11">
        <f t="shared" si="157"/>
        <v>663783</v>
      </c>
      <c r="AG141" s="11">
        <f t="shared" si="158"/>
        <v>0</v>
      </c>
      <c r="AH141" s="11">
        <f t="shared" si="159"/>
        <v>0</v>
      </c>
      <c r="AI141" s="11">
        <f t="shared" ref="AI141:AI159" si="173">AG141-AH141</f>
        <v>0</v>
      </c>
      <c r="AJ141" s="1">
        <f t="shared" si="160"/>
        <v>0</v>
      </c>
      <c r="AK141" s="1">
        <f t="shared" si="161"/>
        <v>0</v>
      </c>
    </row>
    <row r="142" spans="1:37" x14ac:dyDescent="0.35">
      <c r="A142" s="20" t="str">
        <f t="shared" ref="A142:A161" si="174">J119</f>
        <v>12-14</v>
      </c>
      <c r="B142" s="21">
        <f t="shared" ref="B142:B161" si="175">K119</f>
        <v>166087</v>
      </c>
      <c r="C142" s="26">
        <f t="shared" si="162"/>
        <v>78175</v>
      </c>
      <c r="D142" s="21">
        <f t="shared" si="163"/>
        <v>47.1</v>
      </c>
      <c r="E142" s="26">
        <f t="shared" si="164"/>
        <v>178</v>
      </c>
      <c r="F142" s="26"/>
      <c r="G142" s="21">
        <f t="shared" si="165"/>
        <v>0.1</v>
      </c>
      <c r="H142" s="21">
        <f t="shared" si="166"/>
        <v>78353</v>
      </c>
      <c r="J142" s="25" t="s">
        <v>310</v>
      </c>
      <c r="K142" s="22">
        <v>166087</v>
      </c>
      <c r="L142" s="26">
        <v>83740</v>
      </c>
      <c r="M142" s="23">
        <v>50.4</v>
      </c>
      <c r="N142" s="34">
        <v>412</v>
      </c>
      <c r="O142" s="23">
        <v>0.2</v>
      </c>
      <c r="P142" s="23"/>
      <c r="Q142" s="22">
        <v>84152</v>
      </c>
      <c r="S142" s="25" t="str">
        <f t="shared" si="167"/>
        <v>12-14</v>
      </c>
      <c r="T142" s="26">
        <f t="shared" si="168"/>
        <v>5565</v>
      </c>
      <c r="U142" s="26">
        <f t="shared" si="169"/>
        <v>234</v>
      </c>
      <c r="V142" s="26"/>
      <c r="W142" s="26">
        <f t="shared" si="170"/>
        <v>5799</v>
      </c>
      <c r="X142" s="27">
        <f>T142/T$161</f>
        <v>0.1057823905109489</v>
      </c>
      <c r="Y142" s="26">
        <f t="shared" si="171"/>
        <v>1855</v>
      </c>
      <c r="Z142" s="26">
        <f t="shared" si="172"/>
        <v>78</v>
      </c>
      <c r="AA142" s="49"/>
      <c r="AB142" s="6">
        <f>AB141</f>
        <v>3</v>
      </c>
      <c r="AC142" s="16">
        <f>C160/B160</f>
        <v>0.65294179454983903</v>
      </c>
      <c r="AD142" s="2">
        <f>AC142/AD141</f>
        <v>0.93277399221405577</v>
      </c>
      <c r="AE142" s="13" t="str">
        <f t="shared" si="156"/>
        <v>12-14</v>
      </c>
      <c r="AF142" s="11">
        <f t="shared" si="157"/>
        <v>166087</v>
      </c>
      <c r="AG142" s="11">
        <f t="shared" si="158"/>
        <v>83740</v>
      </c>
      <c r="AH142" s="11">
        <f t="shared" si="159"/>
        <v>412</v>
      </c>
      <c r="AI142" s="11">
        <f t="shared" si="173"/>
        <v>83328</v>
      </c>
      <c r="AJ142" s="1">
        <f t="shared" si="160"/>
        <v>5565</v>
      </c>
      <c r="AK142" s="1">
        <f t="shared" si="161"/>
        <v>234</v>
      </c>
    </row>
    <row r="143" spans="1:37" x14ac:dyDescent="0.35">
      <c r="A143" s="20" t="str">
        <f t="shared" si="174"/>
        <v>15-19</v>
      </c>
      <c r="B143" s="21">
        <f t="shared" si="175"/>
        <v>258656</v>
      </c>
      <c r="C143" s="26">
        <f t="shared" si="162"/>
        <v>136907</v>
      </c>
      <c r="D143" s="21">
        <f t="shared" si="163"/>
        <v>52.9</v>
      </c>
      <c r="E143" s="26">
        <f t="shared" si="164"/>
        <v>2411</v>
      </c>
      <c r="F143" s="26"/>
      <c r="G143" s="21">
        <f t="shared" si="165"/>
        <v>0.9</v>
      </c>
      <c r="H143" s="21">
        <f t="shared" si="166"/>
        <v>139318</v>
      </c>
      <c r="J143" s="20" t="s">
        <v>290</v>
      </c>
      <c r="K143" s="21">
        <v>258656</v>
      </c>
      <c r="L143" s="26">
        <v>144108</v>
      </c>
      <c r="M143" s="20">
        <v>55.7</v>
      </c>
      <c r="N143" s="26">
        <v>3273</v>
      </c>
      <c r="O143" s="20">
        <v>1.3</v>
      </c>
      <c r="P143" s="20"/>
      <c r="Q143" s="21">
        <v>147381</v>
      </c>
      <c r="S143" s="20" t="str">
        <f t="shared" si="167"/>
        <v>15-19</v>
      </c>
      <c r="T143" s="26">
        <f t="shared" si="168"/>
        <v>7201</v>
      </c>
      <c r="U143" s="26">
        <f t="shared" si="169"/>
        <v>862</v>
      </c>
      <c r="V143" s="26"/>
      <c r="W143" s="26">
        <f t="shared" si="170"/>
        <v>8063</v>
      </c>
      <c r="X143" s="27">
        <f>T143/T$161</f>
        <v>0.13688032238442821</v>
      </c>
      <c r="Y143" s="26">
        <f t="shared" si="171"/>
        <v>2400.3333333333335</v>
      </c>
      <c r="Z143" s="26">
        <f t="shared" si="172"/>
        <v>287.33333333333331</v>
      </c>
      <c r="AA143" s="49"/>
      <c r="AB143" s="6">
        <f t="shared" ref="AB143:AB161" si="176">AB142</f>
        <v>3</v>
      </c>
      <c r="AC143" s="18" t="s">
        <v>323</v>
      </c>
      <c r="AD143" s="2">
        <v>0.7</v>
      </c>
      <c r="AE143" s="13" t="str">
        <f t="shared" si="156"/>
        <v>15-19</v>
      </c>
      <c r="AF143" s="11">
        <f t="shared" si="157"/>
        <v>258656</v>
      </c>
      <c r="AG143" s="11">
        <f t="shared" si="158"/>
        <v>144108</v>
      </c>
      <c r="AH143" s="11">
        <f t="shared" si="159"/>
        <v>3273</v>
      </c>
      <c r="AI143" s="11">
        <f t="shared" si="173"/>
        <v>140835</v>
      </c>
      <c r="AJ143" s="1">
        <f t="shared" si="160"/>
        <v>7201</v>
      </c>
      <c r="AK143" s="1">
        <f t="shared" si="161"/>
        <v>862</v>
      </c>
    </row>
    <row r="144" spans="1:37" x14ac:dyDescent="0.35">
      <c r="A144" s="20" t="str">
        <f t="shared" si="174"/>
        <v>20-24</v>
      </c>
      <c r="B144" s="21">
        <f t="shared" si="175"/>
        <v>276991</v>
      </c>
      <c r="C144" s="21">
        <f t="shared" si="162"/>
        <v>142119</v>
      </c>
      <c r="D144" s="21">
        <f t="shared" si="163"/>
        <v>51.3</v>
      </c>
      <c r="E144" s="21">
        <f t="shared" si="164"/>
        <v>8072</v>
      </c>
      <c r="F144" s="21"/>
      <c r="G144" s="21">
        <f t="shared" si="165"/>
        <v>2.9</v>
      </c>
      <c r="H144" s="21">
        <f t="shared" si="166"/>
        <v>150191</v>
      </c>
      <c r="J144" s="23" t="s">
        <v>291</v>
      </c>
      <c r="K144" s="22">
        <v>276991</v>
      </c>
      <c r="L144" s="22">
        <v>147753</v>
      </c>
      <c r="M144" s="23">
        <v>53.3</v>
      </c>
      <c r="N144" s="22">
        <v>9535</v>
      </c>
      <c r="O144" s="23">
        <v>3.4</v>
      </c>
      <c r="P144" s="23"/>
      <c r="Q144" s="22">
        <v>157288</v>
      </c>
      <c r="S144" s="23" t="str">
        <f t="shared" si="167"/>
        <v>20-24</v>
      </c>
      <c r="T144" s="22">
        <f t="shared" si="168"/>
        <v>5634</v>
      </c>
      <c r="U144" s="22">
        <f t="shared" si="169"/>
        <v>1463</v>
      </c>
      <c r="V144" s="22"/>
      <c r="W144" s="22">
        <f t="shared" si="170"/>
        <v>7097</v>
      </c>
      <c r="X144" s="28">
        <f t="shared" ref="X144:X160" si="177">T144/T$161</f>
        <v>0.10709397810218978</v>
      </c>
      <c r="Y144" s="21">
        <f t="shared" si="171"/>
        <v>1878</v>
      </c>
      <c r="Z144" s="21">
        <f t="shared" si="172"/>
        <v>487.66666666666669</v>
      </c>
      <c r="AA144" s="48"/>
      <c r="AB144" s="6">
        <f t="shared" si="176"/>
        <v>3</v>
      </c>
      <c r="AC144" s="16">
        <f>E160/B160</f>
        <v>0.12248125751932039</v>
      </c>
      <c r="AD144" s="2">
        <f>AC144/AD143</f>
        <v>0.17497322502760057</v>
      </c>
      <c r="AE144" s="13" t="str">
        <f t="shared" si="156"/>
        <v>20-24</v>
      </c>
      <c r="AF144" s="11">
        <f t="shared" si="157"/>
        <v>276991</v>
      </c>
      <c r="AG144" s="11">
        <f t="shared" si="158"/>
        <v>147753</v>
      </c>
      <c r="AH144" s="11">
        <f t="shared" si="159"/>
        <v>9535</v>
      </c>
      <c r="AI144" s="11">
        <f t="shared" si="173"/>
        <v>138218</v>
      </c>
      <c r="AJ144" s="1">
        <f t="shared" si="160"/>
        <v>5634</v>
      </c>
      <c r="AK144" s="1">
        <f t="shared" si="161"/>
        <v>1463</v>
      </c>
    </row>
    <row r="145" spans="1:37" x14ac:dyDescent="0.35">
      <c r="A145" s="20" t="str">
        <f t="shared" si="174"/>
        <v>25-29</v>
      </c>
      <c r="B145" s="21">
        <f t="shared" si="175"/>
        <v>310735</v>
      </c>
      <c r="C145" s="21">
        <f t="shared" si="162"/>
        <v>158201</v>
      </c>
      <c r="D145" s="21">
        <f t="shared" si="163"/>
        <v>50.9</v>
      </c>
      <c r="E145" s="21">
        <f t="shared" si="164"/>
        <v>13577</v>
      </c>
      <c r="F145" s="21"/>
      <c r="G145" s="21">
        <f t="shared" si="165"/>
        <v>4.4000000000000004</v>
      </c>
      <c r="H145" s="21">
        <f t="shared" si="166"/>
        <v>171778</v>
      </c>
      <c r="J145" s="20" t="s">
        <v>292</v>
      </c>
      <c r="K145" s="21">
        <v>310735</v>
      </c>
      <c r="L145" s="21">
        <v>163963</v>
      </c>
      <c r="M145" s="20">
        <v>52.8</v>
      </c>
      <c r="N145" s="21">
        <v>15549</v>
      </c>
      <c r="O145" s="20">
        <v>5</v>
      </c>
      <c r="P145" s="20"/>
      <c r="Q145" s="21">
        <v>179512</v>
      </c>
      <c r="S145" s="20" t="str">
        <f t="shared" si="167"/>
        <v>25-29</v>
      </c>
      <c r="T145" s="21">
        <f t="shared" si="168"/>
        <v>5762</v>
      </c>
      <c r="U145" s="21">
        <f t="shared" si="169"/>
        <v>1972</v>
      </c>
      <c r="V145" s="21"/>
      <c r="W145" s="21">
        <f t="shared" si="170"/>
        <v>7734</v>
      </c>
      <c r="X145" s="24">
        <f>T145/T$161</f>
        <v>0.10952706812652069</v>
      </c>
      <c r="Y145" s="21">
        <f t="shared" si="171"/>
        <v>1920.6666666666667</v>
      </c>
      <c r="Z145" s="21">
        <f t="shared" si="172"/>
        <v>657.33333333333337</v>
      </c>
      <c r="AA145" s="48"/>
      <c r="AB145" s="6">
        <f t="shared" si="176"/>
        <v>3</v>
      </c>
      <c r="AC145" s="15" t="s">
        <v>320</v>
      </c>
      <c r="AD145" s="6"/>
      <c r="AE145" s="13" t="str">
        <f t="shared" si="156"/>
        <v>25-29</v>
      </c>
      <c r="AF145" s="11">
        <f t="shared" si="157"/>
        <v>310735</v>
      </c>
      <c r="AG145" s="11">
        <f t="shared" si="158"/>
        <v>163963</v>
      </c>
      <c r="AH145" s="11">
        <f t="shared" si="159"/>
        <v>15549</v>
      </c>
      <c r="AI145" s="11">
        <f t="shared" si="173"/>
        <v>148414</v>
      </c>
      <c r="AJ145" s="1">
        <f t="shared" si="160"/>
        <v>5762</v>
      </c>
      <c r="AK145" s="1">
        <f t="shared" si="161"/>
        <v>1972</v>
      </c>
    </row>
    <row r="146" spans="1:37" x14ac:dyDescent="0.35">
      <c r="A146" s="20" t="str">
        <f t="shared" si="174"/>
        <v>30-34</v>
      </c>
      <c r="B146" s="21">
        <f t="shared" si="175"/>
        <v>356322</v>
      </c>
      <c r="C146" s="21">
        <f t="shared" si="162"/>
        <v>193296</v>
      </c>
      <c r="D146" s="21">
        <f t="shared" si="163"/>
        <v>54.2</v>
      </c>
      <c r="E146" s="21">
        <f t="shared" si="164"/>
        <v>17722</v>
      </c>
      <c r="F146" s="21"/>
      <c r="G146" s="21">
        <f t="shared" si="165"/>
        <v>5</v>
      </c>
      <c r="H146" s="21">
        <f t="shared" si="166"/>
        <v>211018</v>
      </c>
      <c r="J146" s="23" t="s">
        <v>293</v>
      </c>
      <c r="K146" s="22">
        <v>356322</v>
      </c>
      <c r="L146" s="22">
        <v>198783</v>
      </c>
      <c r="M146" s="23">
        <v>55.8</v>
      </c>
      <c r="N146" s="22">
        <v>20479</v>
      </c>
      <c r="O146" s="23">
        <v>5.7</v>
      </c>
      <c r="P146" s="23"/>
      <c r="Q146" s="22">
        <v>219262</v>
      </c>
      <c r="S146" s="23" t="str">
        <f t="shared" si="167"/>
        <v>30-34</v>
      </c>
      <c r="T146" s="22">
        <f t="shared" si="168"/>
        <v>5487</v>
      </c>
      <c r="U146" s="22">
        <f t="shared" si="169"/>
        <v>2757</v>
      </c>
      <c r="V146" s="22"/>
      <c r="W146" s="22">
        <f t="shared" si="170"/>
        <v>8244</v>
      </c>
      <c r="X146" s="28">
        <f t="shared" si="177"/>
        <v>0.10429972627737226</v>
      </c>
      <c r="Y146" s="21">
        <f t="shared" si="171"/>
        <v>1829</v>
      </c>
      <c r="Z146" s="21">
        <f t="shared" si="172"/>
        <v>919</v>
      </c>
      <c r="AA146" s="48"/>
      <c r="AB146" s="6">
        <f t="shared" si="176"/>
        <v>3</v>
      </c>
      <c r="AC146" s="17" t="s">
        <v>322</v>
      </c>
      <c r="AD146" s="2">
        <v>0.7</v>
      </c>
      <c r="AE146" s="13" t="str">
        <f t="shared" si="156"/>
        <v>30-34</v>
      </c>
      <c r="AF146" s="11">
        <f t="shared" si="157"/>
        <v>356322</v>
      </c>
      <c r="AG146" s="11">
        <f t="shared" si="158"/>
        <v>198783</v>
      </c>
      <c r="AH146" s="11">
        <f t="shared" si="159"/>
        <v>20479</v>
      </c>
      <c r="AI146" s="11">
        <f t="shared" si="173"/>
        <v>178304</v>
      </c>
      <c r="AJ146" s="1">
        <f t="shared" si="160"/>
        <v>5487</v>
      </c>
      <c r="AK146" s="1">
        <f t="shared" si="161"/>
        <v>2757</v>
      </c>
    </row>
    <row r="147" spans="1:37" x14ac:dyDescent="0.35">
      <c r="A147" s="20" t="str">
        <f t="shared" si="174"/>
        <v>35-39</v>
      </c>
      <c r="B147" s="21">
        <f t="shared" si="175"/>
        <v>366699</v>
      </c>
      <c r="C147" s="21">
        <f t="shared" si="162"/>
        <v>211348</v>
      </c>
      <c r="D147" s="21">
        <f t="shared" si="163"/>
        <v>57.6</v>
      </c>
      <c r="E147" s="21">
        <f t="shared" si="164"/>
        <v>20065</v>
      </c>
      <c r="F147" s="21"/>
      <c r="G147" s="21">
        <f t="shared" si="165"/>
        <v>5.5</v>
      </c>
      <c r="H147" s="21">
        <f t="shared" si="166"/>
        <v>231413</v>
      </c>
      <c r="J147" s="20" t="s">
        <v>294</v>
      </c>
      <c r="K147" s="21">
        <v>366699</v>
      </c>
      <c r="L147" s="21">
        <v>216898</v>
      </c>
      <c r="M147" s="20">
        <v>59.1</v>
      </c>
      <c r="N147" s="21">
        <v>23187</v>
      </c>
      <c r="O147" s="20">
        <v>6.3</v>
      </c>
      <c r="P147" s="20"/>
      <c r="Q147" s="21">
        <v>240085</v>
      </c>
      <c r="S147" s="20" t="str">
        <f t="shared" si="167"/>
        <v>35-39</v>
      </c>
      <c r="T147" s="21">
        <f t="shared" si="168"/>
        <v>5550</v>
      </c>
      <c r="U147" s="21">
        <f t="shared" si="169"/>
        <v>3122</v>
      </c>
      <c r="V147" s="21"/>
      <c r="W147" s="21">
        <f t="shared" si="170"/>
        <v>8672</v>
      </c>
      <c r="X147" s="24">
        <f>T147/T$161</f>
        <v>0.10549726277372262</v>
      </c>
      <c r="Y147" s="21">
        <f t="shared" si="171"/>
        <v>1850</v>
      </c>
      <c r="Z147" s="21">
        <f t="shared" si="172"/>
        <v>1040.6666666666667</v>
      </c>
      <c r="AA147" s="48"/>
      <c r="AB147" s="6">
        <f t="shared" si="176"/>
        <v>3</v>
      </c>
      <c r="AC147" s="16">
        <f>C161/B161</f>
        <v>0.55599563642187488</v>
      </c>
      <c r="AD147" s="2">
        <f>AC147/AD146</f>
        <v>0.7942794806026785</v>
      </c>
      <c r="AE147" s="13" t="str">
        <f t="shared" si="156"/>
        <v>35-39</v>
      </c>
      <c r="AF147" s="11">
        <f t="shared" si="157"/>
        <v>366699</v>
      </c>
      <c r="AG147" s="11">
        <f t="shared" si="158"/>
        <v>216898</v>
      </c>
      <c r="AH147" s="11">
        <f t="shared" si="159"/>
        <v>23187</v>
      </c>
      <c r="AI147" s="11">
        <f t="shared" si="173"/>
        <v>193711</v>
      </c>
      <c r="AJ147" s="1">
        <f t="shared" si="160"/>
        <v>5550</v>
      </c>
      <c r="AK147" s="1">
        <f t="shared" si="161"/>
        <v>3122</v>
      </c>
    </row>
    <row r="148" spans="1:37" x14ac:dyDescent="0.35">
      <c r="A148" s="20" t="str">
        <f t="shared" si="174"/>
        <v>40-44</v>
      </c>
      <c r="B148" s="21">
        <f t="shared" si="175"/>
        <v>325544</v>
      </c>
      <c r="C148" s="21">
        <f t="shared" si="162"/>
        <v>203196</v>
      </c>
      <c r="D148" s="21">
        <f t="shared" si="163"/>
        <v>62.4</v>
      </c>
      <c r="E148" s="21">
        <f t="shared" si="164"/>
        <v>19014</v>
      </c>
      <c r="F148" s="21"/>
      <c r="G148" s="21">
        <f t="shared" si="165"/>
        <v>5.8</v>
      </c>
      <c r="H148" s="21">
        <f t="shared" si="166"/>
        <v>222210</v>
      </c>
      <c r="J148" s="23" t="s">
        <v>295</v>
      </c>
      <c r="K148" s="22">
        <v>325544</v>
      </c>
      <c r="L148" s="22">
        <v>207813</v>
      </c>
      <c r="M148" s="23">
        <v>63.8</v>
      </c>
      <c r="N148" s="22">
        <v>22019</v>
      </c>
      <c r="O148" s="23">
        <v>6.8</v>
      </c>
      <c r="P148" s="23"/>
      <c r="Q148" s="22">
        <v>229832</v>
      </c>
      <c r="S148" s="23" t="str">
        <f t="shared" si="167"/>
        <v>40-44</v>
      </c>
      <c r="T148" s="22">
        <f t="shared" si="168"/>
        <v>4617</v>
      </c>
      <c r="U148" s="22">
        <f t="shared" si="169"/>
        <v>3005</v>
      </c>
      <c r="V148" s="22"/>
      <c r="W148" s="22">
        <f t="shared" si="170"/>
        <v>7622</v>
      </c>
      <c r="X148" s="28">
        <f t="shared" si="177"/>
        <v>8.7762317518248173E-2</v>
      </c>
      <c r="Y148" s="21">
        <f t="shared" si="171"/>
        <v>1539</v>
      </c>
      <c r="Z148" s="21">
        <f t="shared" si="172"/>
        <v>1001.6666666666666</v>
      </c>
      <c r="AA148" s="48"/>
      <c r="AB148" s="6">
        <f t="shared" si="176"/>
        <v>3</v>
      </c>
      <c r="AC148" s="18" t="s">
        <v>323</v>
      </c>
      <c r="AD148" s="2">
        <v>0.7</v>
      </c>
      <c r="AE148" s="13" t="str">
        <f t="shared" si="156"/>
        <v>40-44</v>
      </c>
      <c r="AF148" s="11">
        <f t="shared" si="157"/>
        <v>325544</v>
      </c>
      <c r="AG148" s="11">
        <f t="shared" si="158"/>
        <v>207813</v>
      </c>
      <c r="AH148" s="11">
        <f t="shared" si="159"/>
        <v>22019</v>
      </c>
      <c r="AI148" s="11">
        <f t="shared" si="173"/>
        <v>185794</v>
      </c>
      <c r="AJ148" s="1">
        <f t="shared" si="160"/>
        <v>4617</v>
      </c>
      <c r="AK148" s="1">
        <f t="shared" si="161"/>
        <v>3005</v>
      </c>
    </row>
    <row r="149" spans="1:37" x14ac:dyDescent="0.35">
      <c r="A149" s="20" t="str">
        <f t="shared" si="174"/>
        <v>45-49</v>
      </c>
      <c r="B149" s="21">
        <f t="shared" si="175"/>
        <v>291312</v>
      </c>
      <c r="C149" s="21">
        <f t="shared" si="162"/>
        <v>192623</v>
      </c>
      <c r="D149" s="21">
        <f t="shared" si="163"/>
        <v>66.099999999999994</v>
      </c>
      <c r="E149" s="21">
        <f t="shared" si="164"/>
        <v>18581</v>
      </c>
      <c r="F149" s="21"/>
      <c r="G149" s="21">
        <f t="shared" si="165"/>
        <v>6.4</v>
      </c>
      <c r="H149" s="21">
        <f t="shared" si="166"/>
        <v>211204</v>
      </c>
      <c r="J149" s="20" t="s">
        <v>296</v>
      </c>
      <c r="K149" s="21">
        <v>291312</v>
      </c>
      <c r="L149" s="21">
        <v>196327</v>
      </c>
      <c r="M149" s="20">
        <v>67.400000000000006</v>
      </c>
      <c r="N149" s="21">
        <v>21760</v>
      </c>
      <c r="O149" s="20">
        <v>7.5</v>
      </c>
      <c r="P149" s="20"/>
      <c r="Q149" s="21">
        <v>218087</v>
      </c>
      <c r="S149" s="20" t="str">
        <f t="shared" si="167"/>
        <v>45-49</v>
      </c>
      <c r="T149" s="21">
        <f t="shared" si="168"/>
        <v>3704</v>
      </c>
      <c r="U149" s="21">
        <f t="shared" si="169"/>
        <v>3179</v>
      </c>
      <c r="V149" s="21"/>
      <c r="W149" s="21">
        <f t="shared" si="170"/>
        <v>6883</v>
      </c>
      <c r="X149" s="24">
        <f>T149/T$161</f>
        <v>7.040754257907543E-2</v>
      </c>
      <c r="Y149" s="21">
        <f t="shared" si="171"/>
        <v>1234.6666666666667</v>
      </c>
      <c r="Z149" s="21">
        <f t="shared" si="172"/>
        <v>1059.6666666666667</v>
      </c>
      <c r="AA149" s="48"/>
      <c r="AB149" s="6">
        <f t="shared" si="176"/>
        <v>3</v>
      </c>
      <c r="AC149" s="16">
        <f>E161/B161</f>
        <v>0.10429573553513444</v>
      </c>
      <c r="AD149" s="2">
        <f>AC149/AD148</f>
        <v>0.14899390790733491</v>
      </c>
      <c r="AE149" s="13" t="str">
        <f t="shared" si="156"/>
        <v>45-49</v>
      </c>
      <c r="AF149" s="11">
        <f t="shared" si="157"/>
        <v>291312</v>
      </c>
      <c r="AG149" s="11">
        <f t="shared" si="158"/>
        <v>196327</v>
      </c>
      <c r="AH149" s="11">
        <f t="shared" si="159"/>
        <v>21760</v>
      </c>
      <c r="AI149" s="11">
        <f t="shared" si="173"/>
        <v>174567</v>
      </c>
      <c r="AJ149" s="1">
        <f t="shared" si="160"/>
        <v>3704</v>
      </c>
      <c r="AK149" s="1">
        <f t="shared" si="161"/>
        <v>3179</v>
      </c>
    </row>
    <row r="150" spans="1:37" x14ac:dyDescent="0.35">
      <c r="A150" s="20" t="str">
        <f t="shared" si="174"/>
        <v>50-54</v>
      </c>
      <c r="B150" s="21">
        <f t="shared" si="175"/>
        <v>262948</v>
      </c>
      <c r="C150" s="21">
        <f t="shared" si="162"/>
        <v>189369</v>
      </c>
      <c r="D150" s="21">
        <f t="shared" si="163"/>
        <v>72</v>
      </c>
      <c r="E150" s="21">
        <f t="shared" si="164"/>
        <v>18733</v>
      </c>
      <c r="F150" s="21"/>
      <c r="G150" s="21">
        <f t="shared" si="165"/>
        <v>7.1</v>
      </c>
      <c r="H150" s="21">
        <f t="shared" si="166"/>
        <v>208102</v>
      </c>
      <c r="J150" s="23" t="s">
        <v>297</v>
      </c>
      <c r="K150" s="22">
        <v>262948</v>
      </c>
      <c r="L150" s="22">
        <v>191961</v>
      </c>
      <c r="M150" s="23">
        <v>73</v>
      </c>
      <c r="N150" s="22">
        <v>22640</v>
      </c>
      <c r="O150" s="23">
        <v>8.6</v>
      </c>
      <c r="P150" s="23"/>
      <c r="Q150" s="22">
        <v>214601</v>
      </c>
      <c r="S150" s="23" t="str">
        <f t="shared" si="167"/>
        <v>50-54</v>
      </c>
      <c r="T150" s="22">
        <f t="shared" si="168"/>
        <v>2592</v>
      </c>
      <c r="U150" s="22">
        <f t="shared" si="169"/>
        <v>3907</v>
      </c>
      <c r="V150" s="22"/>
      <c r="W150" s="22">
        <f t="shared" si="170"/>
        <v>6499</v>
      </c>
      <c r="X150" s="28">
        <f t="shared" si="177"/>
        <v>4.9270072992700732E-2</v>
      </c>
      <c r="Y150" s="21">
        <f t="shared" si="171"/>
        <v>864</v>
      </c>
      <c r="Z150" s="21">
        <f t="shared" si="172"/>
        <v>1302.3333333333333</v>
      </c>
      <c r="AA150" s="48"/>
      <c r="AB150" s="6">
        <f t="shared" si="176"/>
        <v>3</v>
      </c>
      <c r="AC150" s="6"/>
      <c r="AD150" s="7"/>
      <c r="AE150" s="13" t="str">
        <f t="shared" si="156"/>
        <v>50-54</v>
      </c>
      <c r="AF150" s="11">
        <f t="shared" si="157"/>
        <v>262948</v>
      </c>
      <c r="AG150" s="11">
        <f t="shared" si="158"/>
        <v>191961</v>
      </c>
      <c r="AH150" s="11">
        <f t="shared" si="159"/>
        <v>22640</v>
      </c>
      <c r="AI150" s="11">
        <f t="shared" si="173"/>
        <v>169321</v>
      </c>
      <c r="AJ150" s="1">
        <f t="shared" si="160"/>
        <v>2592</v>
      </c>
      <c r="AK150" s="1">
        <f t="shared" si="161"/>
        <v>3907</v>
      </c>
    </row>
    <row r="151" spans="1:37" x14ac:dyDescent="0.35">
      <c r="A151" s="20" t="str">
        <f t="shared" si="174"/>
        <v>55-59</v>
      </c>
      <c r="B151" s="21">
        <f t="shared" si="175"/>
        <v>285387</v>
      </c>
      <c r="C151" s="21">
        <f t="shared" si="162"/>
        <v>207758</v>
      </c>
      <c r="D151" s="21">
        <f t="shared" si="163"/>
        <v>72.8</v>
      </c>
      <c r="E151" s="21">
        <f t="shared" si="164"/>
        <v>21990</v>
      </c>
      <c r="F151" s="21"/>
      <c r="G151" s="21">
        <f t="shared" si="165"/>
        <v>7.7</v>
      </c>
      <c r="H151" s="21">
        <f t="shared" si="166"/>
        <v>229748</v>
      </c>
      <c r="J151" s="20" t="s">
        <v>298</v>
      </c>
      <c r="K151" s="21">
        <v>285387</v>
      </c>
      <c r="L151" s="21">
        <v>209840</v>
      </c>
      <c r="M151" s="20">
        <v>73.5</v>
      </c>
      <c r="N151" s="21">
        <v>28581</v>
      </c>
      <c r="O151" s="20">
        <v>10</v>
      </c>
      <c r="P151" s="20"/>
      <c r="Q151" s="21">
        <v>238421</v>
      </c>
      <c r="S151" s="20" t="str">
        <f t="shared" si="167"/>
        <v>55-59</v>
      </c>
      <c r="T151" s="21">
        <f t="shared" si="168"/>
        <v>2082</v>
      </c>
      <c r="U151" s="21">
        <f t="shared" si="169"/>
        <v>6591</v>
      </c>
      <c r="V151" s="21"/>
      <c r="W151" s="21">
        <f t="shared" si="170"/>
        <v>8673</v>
      </c>
      <c r="X151" s="24">
        <f>T151/T$161</f>
        <v>3.9575729927007301E-2</v>
      </c>
      <c r="Y151" s="21">
        <f t="shared" si="171"/>
        <v>694</v>
      </c>
      <c r="Z151" s="21">
        <f t="shared" si="172"/>
        <v>2197</v>
      </c>
      <c r="AA151" s="48"/>
      <c r="AB151" s="6">
        <f t="shared" si="176"/>
        <v>3</v>
      </c>
      <c r="AC151" s="31">
        <f>J139</f>
        <v>44353</v>
      </c>
      <c r="AD151" s="7"/>
      <c r="AE151" s="13" t="str">
        <f t="shared" si="156"/>
        <v>55-59</v>
      </c>
      <c r="AF151" s="11">
        <f t="shared" si="157"/>
        <v>285387</v>
      </c>
      <c r="AG151" s="11">
        <f t="shared" si="158"/>
        <v>209840</v>
      </c>
      <c r="AH151" s="11">
        <f t="shared" si="159"/>
        <v>28581</v>
      </c>
      <c r="AI151" s="11">
        <f t="shared" si="173"/>
        <v>181259</v>
      </c>
      <c r="AJ151" s="1">
        <f t="shared" si="160"/>
        <v>2082</v>
      </c>
      <c r="AK151" s="1">
        <f t="shared" si="161"/>
        <v>6591</v>
      </c>
    </row>
    <row r="152" spans="1:37" x14ac:dyDescent="0.35">
      <c r="A152" s="20" t="str">
        <f t="shared" si="174"/>
        <v>60-64</v>
      </c>
      <c r="B152" s="21">
        <f t="shared" si="175"/>
        <v>271707</v>
      </c>
      <c r="C152" s="21">
        <f t="shared" si="162"/>
        <v>210878</v>
      </c>
      <c r="D152" s="21">
        <f t="shared" si="163"/>
        <v>77.599999999999994</v>
      </c>
      <c r="E152" s="21">
        <f t="shared" si="164"/>
        <v>33968</v>
      </c>
      <c r="F152" s="21"/>
      <c r="G152" s="21">
        <f t="shared" si="165"/>
        <v>12.5</v>
      </c>
      <c r="H152" s="21">
        <f t="shared" si="166"/>
        <v>244846</v>
      </c>
      <c r="J152" s="23" t="s">
        <v>299</v>
      </c>
      <c r="K152" s="22">
        <v>271707</v>
      </c>
      <c r="L152" s="22">
        <v>212354</v>
      </c>
      <c r="M152" s="23">
        <v>78.2</v>
      </c>
      <c r="N152" s="22">
        <v>50490</v>
      </c>
      <c r="O152" s="23">
        <v>18.600000000000001</v>
      </c>
      <c r="P152" s="23"/>
      <c r="Q152" s="22">
        <v>262844</v>
      </c>
      <c r="S152" s="23" t="str">
        <f t="shared" si="167"/>
        <v>60-64</v>
      </c>
      <c r="T152" s="22">
        <f t="shared" si="168"/>
        <v>1476</v>
      </c>
      <c r="U152" s="22">
        <f t="shared" si="169"/>
        <v>16522</v>
      </c>
      <c r="V152" s="22"/>
      <c r="W152" s="22">
        <f t="shared" si="170"/>
        <v>17998</v>
      </c>
      <c r="X152" s="28">
        <f t="shared" si="177"/>
        <v>2.8056569343065694E-2</v>
      </c>
      <c r="Y152" s="21">
        <f t="shared" si="171"/>
        <v>492</v>
      </c>
      <c r="Z152" s="21">
        <f t="shared" si="172"/>
        <v>5507.333333333333</v>
      </c>
      <c r="AA152" s="48"/>
      <c r="AB152" s="6">
        <f t="shared" si="176"/>
        <v>3</v>
      </c>
      <c r="AC152" s="15" t="s">
        <v>321</v>
      </c>
      <c r="AD152" s="7"/>
      <c r="AE152" s="13" t="str">
        <f t="shared" si="156"/>
        <v>60-64</v>
      </c>
      <c r="AF152" s="11">
        <f t="shared" si="157"/>
        <v>271707</v>
      </c>
      <c r="AG152" s="11">
        <f t="shared" si="158"/>
        <v>212354</v>
      </c>
      <c r="AH152" s="11">
        <f t="shared" si="159"/>
        <v>50490</v>
      </c>
      <c r="AI152" s="11">
        <f t="shared" si="173"/>
        <v>161864</v>
      </c>
      <c r="AJ152" s="1">
        <f t="shared" si="160"/>
        <v>1476</v>
      </c>
      <c r="AK152" s="1">
        <f t="shared" si="161"/>
        <v>16522</v>
      </c>
    </row>
    <row r="153" spans="1:37" x14ac:dyDescent="0.35">
      <c r="A153" s="20" t="str">
        <f t="shared" si="174"/>
        <v>65-69</v>
      </c>
      <c r="B153" s="21">
        <f t="shared" si="175"/>
        <v>217596</v>
      </c>
      <c r="C153" s="21">
        <f t="shared" si="162"/>
        <v>180374</v>
      </c>
      <c r="D153" s="21">
        <f t="shared" si="163"/>
        <v>82.9</v>
      </c>
      <c r="E153" s="21">
        <f t="shared" si="164"/>
        <v>44911</v>
      </c>
      <c r="F153" s="21"/>
      <c r="G153" s="21">
        <f t="shared" si="165"/>
        <v>20.6</v>
      </c>
      <c r="H153" s="21">
        <f t="shared" si="166"/>
        <v>225285</v>
      </c>
      <c r="J153" s="20" t="s">
        <v>300</v>
      </c>
      <c r="K153" s="21">
        <v>217596</v>
      </c>
      <c r="L153" s="21">
        <v>181117</v>
      </c>
      <c r="M153" s="20">
        <v>83.2</v>
      </c>
      <c r="N153" s="21">
        <v>63636</v>
      </c>
      <c r="O153" s="20">
        <v>29.2</v>
      </c>
      <c r="P153" s="20"/>
      <c r="Q153" s="21">
        <v>244753</v>
      </c>
      <c r="S153" s="20" t="str">
        <f t="shared" si="167"/>
        <v>65-69</v>
      </c>
      <c r="T153" s="21">
        <f t="shared" si="168"/>
        <v>743</v>
      </c>
      <c r="U153" s="21">
        <f t="shared" si="169"/>
        <v>18725</v>
      </c>
      <c r="V153" s="21"/>
      <c r="W153" s="21">
        <f t="shared" si="170"/>
        <v>19468</v>
      </c>
      <c r="X153" s="24">
        <f>T153/T$161</f>
        <v>1.4123327250608272E-2</v>
      </c>
      <c r="Y153" s="21">
        <f t="shared" si="171"/>
        <v>247.66666666666666</v>
      </c>
      <c r="Z153" s="21">
        <f t="shared" si="172"/>
        <v>6241.666666666667</v>
      </c>
      <c r="AA153" s="48"/>
      <c r="AB153" s="6">
        <f t="shared" si="176"/>
        <v>3</v>
      </c>
      <c r="AC153" s="17" t="s">
        <v>322</v>
      </c>
      <c r="AD153" s="2">
        <v>0.7</v>
      </c>
      <c r="AE153" s="13" t="str">
        <f t="shared" si="156"/>
        <v>65-69</v>
      </c>
      <c r="AF153" s="11">
        <f t="shared" si="157"/>
        <v>217596</v>
      </c>
      <c r="AG153" s="11">
        <f t="shared" si="158"/>
        <v>181117</v>
      </c>
      <c r="AH153" s="11">
        <f t="shared" si="159"/>
        <v>63636</v>
      </c>
      <c r="AI153" s="11">
        <f t="shared" si="173"/>
        <v>117481</v>
      </c>
      <c r="AJ153" s="1">
        <f t="shared" si="160"/>
        <v>743</v>
      </c>
      <c r="AK153" s="1">
        <f t="shared" si="161"/>
        <v>18725</v>
      </c>
    </row>
    <row r="154" spans="1:37" x14ac:dyDescent="0.35">
      <c r="A154" s="20" t="str">
        <f t="shared" si="174"/>
        <v>70-74</v>
      </c>
      <c r="B154" s="21">
        <f t="shared" si="175"/>
        <v>166506</v>
      </c>
      <c r="C154" s="21">
        <f t="shared" si="162"/>
        <v>139746</v>
      </c>
      <c r="D154" s="21">
        <f t="shared" si="163"/>
        <v>83.9</v>
      </c>
      <c r="E154" s="21">
        <f t="shared" si="164"/>
        <v>51144</v>
      </c>
      <c r="F154" s="21"/>
      <c r="G154" s="21">
        <f t="shared" si="165"/>
        <v>30.7</v>
      </c>
      <c r="H154" s="21">
        <f t="shared" si="166"/>
        <v>190890</v>
      </c>
      <c r="J154" s="23" t="s">
        <v>301</v>
      </c>
      <c r="K154" s="22">
        <v>166506</v>
      </c>
      <c r="L154" s="22">
        <v>140202</v>
      </c>
      <c r="M154" s="23">
        <v>84.2</v>
      </c>
      <c r="N154" s="22">
        <v>65911</v>
      </c>
      <c r="O154" s="23">
        <v>39.6</v>
      </c>
      <c r="P154" s="23"/>
      <c r="Q154" s="22">
        <v>206113</v>
      </c>
      <c r="S154" s="23" t="str">
        <f t="shared" si="167"/>
        <v>70-74</v>
      </c>
      <c r="T154" s="22">
        <f t="shared" si="168"/>
        <v>456</v>
      </c>
      <c r="U154" s="22">
        <f t="shared" si="169"/>
        <v>14767</v>
      </c>
      <c r="V154" s="22"/>
      <c r="W154" s="22">
        <f t="shared" si="170"/>
        <v>15223</v>
      </c>
      <c r="X154" s="28">
        <f t="shared" si="177"/>
        <v>8.6678832116788319E-3</v>
      </c>
      <c r="Y154" s="21">
        <f t="shared" si="171"/>
        <v>152</v>
      </c>
      <c r="Z154" s="21">
        <f t="shared" si="172"/>
        <v>4922.333333333333</v>
      </c>
      <c r="AA154" s="48"/>
      <c r="AB154" s="6">
        <f t="shared" si="176"/>
        <v>3</v>
      </c>
      <c r="AC154" s="16">
        <f>L160/K160</f>
        <v>0.6667610576695755</v>
      </c>
      <c r="AD154" s="2">
        <f>AC154/AD153</f>
        <v>0.9525157966708222</v>
      </c>
      <c r="AE154" s="14" t="str">
        <f t="shared" si="156"/>
        <v>70-74</v>
      </c>
      <c r="AF154" s="11">
        <f t="shared" si="157"/>
        <v>166506</v>
      </c>
      <c r="AG154" s="11">
        <f t="shared" si="158"/>
        <v>140202</v>
      </c>
      <c r="AH154" s="11">
        <f t="shared" si="159"/>
        <v>65911</v>
      </c>
      <c r="AI154" s="12">
        <f t="shared" si="173"/>
        <v>74291</v>
      </c>
      <c r="AJ154" s="1">
        <f t="shared" si="160"/>
        <v>456</v>
      </c>
      <c r="AK154" s="1">
        <f t="shared" si="161"/>
        <v>14767</v>
      </c>
    </row>
    <row r="155" spans="1:37" x14ac:dyDescent="0.35">
      <c r="A155" s="20" t="str">
        <f t="shared" si="174"/>
        <v>75-79</v>
      </c>
      <c r="B155" s="21">
        <f t="shared" si="175"/>
        <v>107003</v>
      </c>
      <c r="C155" s="21">
        <f t="shared" si="162"/>
        <v>91193</v>
      </c>
      <c r="D155" s="21">
        <f t="shared" si="163"/>
        <v>85.2</v>
      </c>
      <c r="E155" s="21">
        <f t="shared" si="164"/>
        <v>77258</v>
      </c>
      <c r="F155" s="21"/>
      <c r="G155" s="21">
        <f t="shared" si="165"/>
        <v>72.2</v>
      </c>
      <c r="H155" s="21">
        <f t="shared" si="166"/>
        <v>168451</v>
      </c>
      <c r="J155" s="20" t="s">
        <v>302</v>
      </c>
      <c r="K155" s="21">
        <v>107003</v>
      </c>
      <c r="L155" s="21">
        <v>91371</v>
      </c>
      <c r="M155" s="20">
        <v>85.4</v>
      </c>
      <c r="N155" s="21">
        <v>78326</v>
      </c>
      <c r="O155" s="20">
        <v>73.2</v>
      </c>
      <c r="P155" s="20"/>
      <c r="Q155" s="21">
        <v>169697</v>
      </c>
      <c r="S155" s="20" t="str">
        <f t="shared" si="167"/>
        <v>75-79</v>
      </c>
      <c r="T155" s="21">
        <f t="shared" si="168"/>
        <v>178</v>
      </c>
      <c r="U155" s="21">
        <f t="shared" si="169"/>
        <v>1068</v>
      </c>
      <c r="V155" s="21"/>
      <c r="W155" s="21">
        <f t="shared" si="170"/>
        <v>1246</v>
      </c>
      <c r="X155" s="24">
        <f>T155/T$161</f>
        <v>3.3835158150851584E-3</v>
      </c>
      <c r="Y155" s="21">
        <f t="shared" si="171"/>
        <v>59.333333333333336</v>
      </c>
      <c r="Z155" s="21">
        <f t="shared" si="172"/>
        <v>356</v>
      </c>
      <c r="AA155" s="48"/>
      <c r="AB155" s="6">
        <f t="shared" si="176"/>
        <v>3</v>
      </c>
      <c r="AC155" s="18" t="s">
        <v>323</v>
      </c>
      <c r="AD155" s="2">
        <v>0.7</v>
      </c>
      <c r="AE155" s="14" t="str">
        <f t="shared" si="156"/>
        <v>75-79</v>
      </c>
      <c r="AF155" s="11">
        <f t="shared" si="157"/>
        <v>107003</v>
      </c>
      <c r="AG155" s="11">
        <f t="shared" si="158"/>
        <v>91371</v>
      </c>
      <c r="AH155" s="11">
        <f t="shared" si="159"/>
        <v>78326</v>
      </c>
      <c r="AI155" s="12">
        <f t="shared" si="173"/>
        <v>13045</v>
      </c>
      <c r="AJ155" s="1">
        <f t="shared" si="160"/>
        <v>178</v>
      </c>
      <c r="AK155" s="1">
        <f t="shared" si="161"/>
        <v>1068</v>
      </c>
    </row>
    <row r="156" spans="1:37" x14ac:dyDescent="0.35">
      <c r="A156" s="20" t="str">
        <f t="shared" si="174"/>
        <v>80-84</v>
      </c>
      <c r="B156" s="21">
        <f t="shared" si="175"/>
        <v>69877</v>
      </c>
      <c r="C156" s="21">
        <f t="shared" si="162"/>
        <v>60753</v>
      </c>
      <c r="D156" s="21">
        <f t="shared" si="163"/>
        <v>86.9</v>
      </c>
      <c r="E156" s="21">
        <f t="shared" si="164"/>
        <v>52546</v>
      </c>
      <c r="F156" s="21"/>
      <c r="G156" s="21">
        <f t="shared" si="165"/>
        <v>75.2</v>
      </c>
      <c r="H156" s="21">
        <f t="shared" si="166"/>
        <v>113299</v>
      </c>
      <c r="J156" s="23" t="s">
        <v>303</v>
      </c>
      <c r="K156" s="22">
        <v>69877</v>
      </c>
      <c r="L156" s="22">
        <v>60870</v>
      </c>
      <c r="M156" s="23">
        <v>87.1</v>
      </c>
      <c r="N156" s="22">
        <v>53130</v>
      </c>
      <c r="O156" s="23">
        <v>76</v>
      </c>
      <c r="P156" s="23"/>
      <c r="Q156" s="22">
        <v>114000</v>
      </c>
      <c r="S156" s="23" t="str">
        <f t="shared" si="167"/>
        <v>80-84</v>
      </c>
      <c r="T156" s="22">
        <f t="shared" si="168"/>
        <v>117</v>
      </c>
      <c r="U156" s="22">
        <f t="shared" si="169"/>
        <v>584</v>
      </c>
      <c r="V156" s="22"/>
      <c r="W156" s="22">
        <f t="shared" si="170"/>
        <v>701</v>
      </c>
      <c r="X156" s="28">
        <f t="shared" si="177"/>
        <v>2.2239963503649634E-3</v>
      </c>
      <c r="Y156" s="21">
        <f t="shared" si="171"/>
        <v>39</v>
      </c>
      <c r="Z156" s="21">
        <f t="shared" si="172"/>
        <v>194.66666666666666</v>
      </c>
      <c r="AA156" s="48"/>
      <c r="AB156" s="6">
        <f t="shared" si="176"/>
        <v>3</v>
      </c>
      <c r="AC156" s="16">
        <f>N160/K160</f>
        <v>0.14338667563293633</v>
      </c>
      <c r="AD156" s="2">
        <f>AC156/AD155</f>
        <v>0.20483810804705191</v>
      </c>
      <c r="AE156" s="14" t="str">
        <f t="shared" si="156"/>
        <v>80-84</v>
      </c>
      <c r="AF156" s="11">
        <f t="shared" si="157"/>
        <v>69877</v>
      </c>
      <c r="AG156" s="11">
        <f t="shared" si="158"/>
        <v>60870</v>
      </c>
      <c r="AH156" s="11">
        <f t="shared" si="159"/>
        <v>53130</v>
      </c>
      <c r="AI156" s="12">
        <f t="shared" si="173"/>
        <v>7740</v>
      </c>
      <c r="AJ156" s="1">
        <f t="shared" si="160"/>
        <v>117</v>
      </c>
      <c r="AK156" s="1">
        <f t="shared" si="161"/>
        <v>584</v>
      </c>
    </row>
    <row r="157" spans="1:37" x14ac:dyDescent="0.35">
      <c r="A157" s="20" t="str">
        <f t="shared" si="174"/>
        <v>85-89</v>
      </c>
      <c r="B157" s="21">
        <f t="shared" si="175"/>
        <v>44852</v>
      </c>
      <c r="C157" s="21">
        <f t="shared" si="162"/>
        <v>38980</v>
      </c>
      <c r="D157" s="21">
        <f t="shared" si="163"/>
        <v>86.9</v>
      </c>
      <c r="E157" s="21">
        <f t="shared" si="164"/>
        <v>34391</v>
      </c>
      <c r="F157" s="21"/>
      <c r="G157" s="21">
        <f t="shared" si="165"/>
        <v>76.7</v>
      </c>
      <c r="H157" s="21">
        <f t="shared" si="166"/>
        <v>73371</v>
      </c>
      <c r="J157" s="20" t="s">
        <v>304</v>
      </c>
      <c r="K157" s="21">
        <v>44852</v>
      </c>
      <c r="L157" s="21">
        <v>39029</v>
      </c>
      <c r="M157" s="20">
        <v>87</v>
      </c>
      <c r="N157" s="21">
        <v>34704</v>
      </c>
      <c r="O157" s="20">
        <v>77.400000000000006</v>
      </c>
      <c r="P157" s="20"/>
      <c r="Q157" s="21">
        <v>73733</v>
      </c>
      <c r="S157" s="20" t="str">
        <f t="shared" si="167"/>
        <v>85-89</v>
      </c>
      <c r="T157" s="21">
        <f t="shared" si="168"/>
        <v>49</v>
      </c>
      <c r="U157" s="21">
        <f t="shared" si="169"/>
        <v>313</v>
      </c>
      <c r="V157" s="21"/>
      <c r="W157" s="21">
        <f t="shared" si="170"/>
        <v>362</v>
      </c>
      <c r="X157" s="24">
        <f>T157/T$161</f>
        <v>9.314172749391727E-4</v>
      </c>
      <c r="Y157" s="21">
        <f t="shared" si="171"/>
        <v>16.333333333333332</v>
      </c>
      <c r="Z157" s="21">
        <f t="shared" si="172"/>
        <v>104.33333333333333</v>
      </c>
      <c r="AA157" s="48"/>
      <c r="AB157" s="6">
        <f t="shared" si="176"/>
        <v>3</v>
      </c>
      <c r="AC157" s="15" t="s">
        <v>319</v>
      </c>
      <c r="AD157" s="6"/>
      <c r="AE157" s="14" t="str">
        <f t="shared" si="156"/>
        <v>85-89</v>
      </c>
      <c r="AF157" s="11">
        <f t="shared" si="157"/>
        <v>44852</v>
      </c>
      <c r="AG157" s="11">
        <f t="shared" si="158"/>
        <v>39029</v>
      </c>
      <c r="AH157" s="11">
        <f t="shared" si="159"/>
        <v>34704</v>
      </c>
      <c r="AI157" s="12">
        <f t="shared" si="173"/>
        <v>4325</v>
      </c>
      <c r="AJ157" s="1">
        <f t="shared" si="160"/>
        <v>49</v>
      </c>
      <c r="AK157" s="1">
        <f t="shared" si="161"/>
        <v>313</v>
      </c>
    </row>
    <row r="158" spans="1:37" x14ac:dyDescent="0.35">
      <c r="A158" s="20" t="str">
        <f t="shared" si="174"/>
        <v>90+</v>
      </c>
      <c r="B158" s="21">
        <f t="shared" si="175"/>
        <v>28637</v>
      </c>
      <c r="C158" s="21">
        <f t="shared" si="162"/>
        <v>24887</v>
      </c>
      <c r="D158" s="21">
        <f t="shared" si="163"/>
        <v>86.9</v>
      </c>
      <c r="E158" s="21">
        <f t="shared" si="164"/>
        <v>22409</v>
      </c>
      <c r="F158" s="21"/>
      <c r="G158" s="21">
        <f t="shared" si="165"/>
        <v>78.2</v>
      </c>
      <c r="H158" s="21">
        <f t="shared" si="166"/>
        <v>47296</v>
      </c>
      <c r="J158" s="23" t="s">
        <v>305</v>
      </c>
      <c r="K158" s="22">
        <v>28637</v>
      </c>
      <c r="L158" s="22">
        <v>24916</v>
      </c>
      <c r="M158" s="23">
        <v>87</v>
      </c>
      <c r="N158" s="22">
        <v>22589</v>
      </c>
      <c r="O158" s="23">
        <v>78.900000000000006</v>
      </c>
      <c r="P158" s="23"/>
      <c r="Q158" s="22">
        <v>47505</v>
      </c>
      <c r="S158" s="23" t="str">
        <f t="shared" si="167"/>
        <v>90+</v>
      </c>
      <c r="T158" s="22">
        <f t="shared" si="168"/>
        <v>29</v>
      </c>
      <c r="U158" s="22">
        <f t="shared" si="169"/>
        <v>180</v>
      </c>
      <c r="V158" s="22"/>
      <c r="W158" s="22">
        <f t="shared" si="170"/>
        <v>209</v>
      </c>
      <c r="X158" s="28">
        <f t="shared" si="177"/>
        <v>5.5124695863746956E-4</v>
      </c>
      <c r="Y158" s="21">
        <f t="shared" si="171"/>
        <v>9.6666666666666661</v>
      </c>
      <c r="Z158" s="21">
        <f t="shared" si="172"/>
        <v>60</v>
      </c>
      <c r="AA158" s="48"/>
      <c r="AB158" s="6">
        <f t="shared" si="176"/>
        <v>3</v>
      </c>
      <c r="AC158" s="17" t="s">
        <v>322</v>
      </c>
      <c r="AD158" s="2">
        <v>0.7</v>
      </c>
      <c r="AE158" s="14" t="str">
        <f t="shared" si="156"/>
        <v>90+</v>
      </c>
      <c r="AF158" s="11">
        <f t="shared" si="157"/>
        <v>28637</v>
      </c>
      <c r="AG158" s="11">
        <f t="shared" si="158"/>
        <v>24916</v>
      </c>
      <c r="AH158" s="11">
        <f t="shared" si="159"/>
        <v>22589</v>
      </c>
      <c r="AI158" s="12">
        <f t="shared" si="173"/>
        <v>2327</v>
      </c>
      <c r="AJ158" s="1">
        <f t="shared" si="160"/>
        <v>29</v>
      </c>
      <c r="AK158" s="1">
        <f t="shared" si="161"/>
        <v>180</v>
      </c>
    </row>
    <row r="159" spans="1:37" x14ac:dyDescent="0.35">
      <c r="A159" s="20" t="str">
        <f t="shared" si="174"/>
        <v>Unknown</v>
      </c>
      <c r="B159" s="21" t="str">
        <f t="shared" si="175"/>
        <v>NA</v>
      </c>
      <c r="C159" s="21">
        <f t="shared" si="162"/>
        <v>25855</v>
      </c>
      <c r="D159" s="21" t="str">
        <f t="shared" si="163"/>
        <v>NA</v>
      </c>
      <c r="E159" s="21">
        <f t="shared" si="164"/>
        <v>9299</v>
      </c>
      <c r="F159" s="21"/>
      <c r="G159" s="21" t="str">
        <f t="shared" si="165"/>
        <v>NA</v>
      </c>
      <c r="H159" s="21">
        <f t="shared" si="166"/>
        <v>35154</v>
      </c>
      <c r="J159" s="20" t="s">
        <v>306</v>
      </c>
      <c r="K159" s="20" t="s">
        <v>307</v>
      </c>
      <c r="L159" s="21">
        <v>27221</v>
      </c>
      <c r="M159" s="20" t="s">
        <v>307</v>
      </c>
      <c r="N159" s="21">
        <v>9632</v>
      </c>
      <c r="O159" s="20" t="s">
        <v>307</v>
      </c>
      <c r="P159" s="20"/>
      <c r="Q159" s="21">
        <v>36853</v>
      </c>
      <c r="S159" s="20" t="str">
        <f t="shared" si="167"/>
        <v>Unknown</v>
      </c>
      <c r="T159" s="20">
        <f t="shared" si="168"/>
        <v>1366</v>
      </c>
      <c r="U159" s="20">
        <f t="shared" si="169"/>
        <v>333</v>
      </c>
      <c r="V159" s="20"/>
      <c r="W159" s="20">
        <f t="shared" si="170"/>
        <v>1699</v>
      </c>
      <c r="X159" s="24">
        <f>T159/T$161</f>
        <v>2.5965632603406327E-2</v>
      </c>
      <c r="Y159" s="21">
        <f t="shared" si="171"/>
        <v>455.33333333333331</v>
      </c>
      <c r="Z159" s="21">
        <f t="shared" si="172"/>
        <v>111</v>
      </c>
      <c r="AA159" s="48"/>
      <c r="AB159" s="6">
        <f t="shared" si="176"/>
        <v>3</v>
      </c>
      <c r="AC159" s="16">
        <f>L161/K161</f>
        <v>0.56776307121816705</v>
      </c>
      <c r="AD159" s="2">
        <f>AC159/AD158</f>
        <v>0.81109010174023866</v>
      </c>
      <c r="AE159" s="13" t="str">
        <f t="shared" si="156"/>
        <v>Unknown</v>
      </c>
      <c r="AF159" s="11" t="str">
        <f t="shared" si="157"/>
        <v>NA</v>
      </c>
      <c r="AG159" s="11">
        <f t="shared" si="158"/>
        <v>27221</v>
      </c>
      <c r="AH159" s="11">
        <f t="shared" si="159"/>
        <v>9632</v>
      </c>
      <c r="AI159" s="11">
        <f t="shared" si="173"/>
        <v>17589</v>
      </c>
      <c r="AJ159" s="1">
        <f t="shared" si="160"/>
        <v>1366</v>
      </c>
      <c r="AK159" s="1">
        <f t="shared" si="161"/>
        <v>333</v>
      </c>
    </row>
    <row r="160" spans="1:37" x14ac:dyDescent="0.35">
      <c r="A160" s="20" t="str">
        <f t="shared" si="174"/>
        <v>12+</v>
      </c>
      <c r="B160" s="21">
        <f t="shared" si="175"/>
        <v>3806860</v>
      </c>
      <c r="C160" s="21">
        <f t="shared" si="162"/>
        <v>2485658</v>
      </c>
      <c r="D160" s="21">
        <f t="shared" si="163"/>
        <v>65.3</v>
      </c>
      <c r="E160" s="21">
        <f t="shared" si="164"/>
        <v>466269</v>
      </c>
      <c r="F160" s="21"/>
      <c r="G160" s="21">
        <f t="shared" si="165"/>
        <v>12.2</v>
      </c>
      <c r="H160" s="21">
        <f t="shared" si="166"/>
        <v>2951927</v>
      </c>
      <c r="J160" s="23" t="s">
        <v>308</v>
      </c>
      <c r="K160" s="22">
        <v>3806860</v>
      </c>
      <c r="L160" s="22">
        <v>2538266</v>
      </c>
      <c r="M160" s="23">
        <v>66.7</v>
      </c>
      <c r="N160" s="22">
        <v>545853</v>
      </c>
      <c r="O160" s="23">
        <v>14.3</v>
      </c>
      <c r="P160" s="23"/>
      <c r="Q160" s="22">
        <v>3084119</v>
      </c>
      <c r="S160" s="23" t="str">
        <f t="shared" si="167"/>
        <v>12+</v>
      </c>
      <c r="T160" s="26">
        <f>L160-C160</f>
        <v>52608</v>
      </c>
      <c r="U160" s="26">
        <f t="shared" si="169"/>
        <v>79584</v>
      </c>
      <c r="V160" s="26"/>
      <c r="W160" s="29">
        <f t="shared" si="170"/>
        <v>132192</v>
      </c>
      <c r="X160" s="28">
        <f t="shared" si="177"/>
        <v>1</v>
      </c>
      <c r="Y160" s="26">
        <f t="shared" si="171"/>
        <v>17536</v>
      </c>
      <c r="Z160" s="26">
        <f t="shared" si="172"/>
        <v>26528</v>
      </c>
      <c r="AA160" s="49"/>
      <c r="AB160" s="6">
        <f t="shared" si="176"/>
        <v>3</v>
      </c>
      <c r="AC160" s="18" t="s">
        <v>323</v>
      </c>
      <c r="AD160" s="2">
        <v>0.7</v>
      </c>
      <c r="AE160" s="6"/>
      <c r="AF160" s="6"/>
      <c r="AG160" s="9"/>
      <c r="AH160" s="6"/>
      <c r="AI160" s="6"/>
      <c r="AJ160" s="6"/>
      <c r="AK160" s="6"/>
    </row>
    <row r="161" spans="1:37" x14ac:dyDescent="0.35">
      <c r="A161" s="20" t="str">
        <f t="shared" si="174"/>
        <v>ALL</v>
      </c>
      <c r="B161" s="21">
        <f t="shared" si="175"/>
        <v>4470643</v>
      </c>
      <c r="C161" s="21">
        <f t="shared" si="162"/>
        <v>2485658</v>
      </c>
      <c r="D161" s="21">
        <f t="shared" si="163"/>
        <v>55.6</v>
      </c>
      <c r="E161" s="21">
        <f t="shared" si="164"/>
        <v>466269</v>
      </c>
      <c r="F161" s="21"/>
      <c r="G161" s="21">
        <f t="shared" si="165"/>
        <v>10.4</v>
      </c>
      <c r="H161" s="21">
        <f t="shared" si="166"/>
        <v>2951927</v>
      </c>
      <c r="J161" s="20" t="s">
        <v>309</v>
      </c>
      <c r="K161" s="21">
        <v>4470643</v>
      </c>
      <c r="L161" s="21">
        <v>2538266</v>
      </c>
      <c r="M161" s="20">
        <v>56.8</v>
      </c>
      <c r="N161" s="21">
        <v>545853</v>
      </c>
      <c r="O161" s="20">
        <v>12.2</v>
      </c>
      <c r="P161" s="20"/>
      <c r="Q161" s="21">
        <v>3084119</v>
      </c>
      <c r="S161" s="20" t="str">
        <f t="shared" si="167"/>
        <v>ALL</v>
      </c>
      <c r="T161" s="26">
        <f t="shared" ref="T161" si="178">L161-C161</f>
        <v>52608</v>
      </c>
      <c r="U161" s="26">
        <f t="shared" si="169"/>
        <v>79584</v>
      </c>
      <c r="V161" s="26"/>
      <c r="W161" s="29">
        <f t="shared" si="170"/>
        <v>132192</v>
      </c>
      <c r="X161" s="24">
        <f>T161/T$161</f>
        <v>1</v>
      </c>
      <c r="Y161" s="26">
        <f t="shared" si="171"/>
        <v>17536</v>
      </c>
      <c r="Z161" s="26">
        <f t="shared" si="172"/>
        <v>26528</v>
      </c>
      <c r="AA161" s="49"/>
      <c r="AB161" s="6">
        <f t="shared" si="176"/>
        <v>3</v>
      </c>
      <c r="AC161" s="16">
        <f>N161/K161</f>
        <v>0.1220972016777005</v>
      </c>
      <c r="AD161" s="2">
        <f>AC161/AD160</f>
        <v>0.17442457382528642</v>
      </c>
      <c r="AE161" s="6"/>
      <c r="AF161" s="6"/>
      <c r="AG161" s="2">
        <f>T160/L160</f>
        <v>2.0725960163355615E-2</v>
      </c>
      <c r="AH161" s="2">
        <f>U160/N160</f>
        <v>0.14579749492995367</v>
      </c>
      <c r="AI161" s="2">
        <f>W160/Q160</f>
        <v>4.2862159339506677E-2</v>
      </c>
      <c r="AJ161" s="6"/>
      <c r="AK161" s="6"/>
    </row>
    <row r="162" spans="1:37" x14ac:dyDescent="0.35">
      <c r="A162" s="52">
        <f>J139</f>
        <v>44353</v>
      </c>
      <c r="B162" s="52"/>
      <c r="C162" s="52"/>
      <c r="D162" s="52"/>
      <c r="E162" s="52"/>
      <c r="F162" s="52"/>
      <c r="G162" s="52"/>
      <c r="H162" s="52"/>
      <c r="J162" s="52">
        <v>44354</v>
      </c>
      <c r="K162" s="52"/>
      <c r="L162" s="52"/>
      <c r="M162" s="52"/>
      <c r="N162" s="52"/>
      <c r="O162" s="52"/>
      <c r="P162" s="52"/>
      <c r="Q162" s="52"/>
      <c r="S162" s="54" t="str">
        <f>"Change " &amp; TEXT(A162,"DDDD MMM DD, YYYY") &amp; " -  " &amp;TEXT(J162,"DDDD MMM DD, YYYY")</f>
        <v>Change Sunday Jun 06, 2021 -  Monday Jun 07, 2021</v>
      </c>
      <c r="T162" s="54"/>
      <c r="U162" s="54"/>
      <c r="V162" s="54"/>
      <c r="W162" s="54"/>
      <c r="X162" s="54"/>
      <c r="Y162" s="54"/>
      <c r="Z162" s="54"/>
      <c r="AA162" s="46"/>
      <c r="AB162" s="6"/>
      <c r="AC162" s="31">
        <f>A162</f>
        <v>44353</v>
      </c>
      <c r="AD162" s="6"/>
      <c r="AE162" s="6"/>
      <c r="AF162" s="6"/>
      <c r="AG162" s="6"/>
      <c r="AH162" s="6"/>
      <c r="AI162" s="6"/>
      <c r="AJ162" s="6"/>
      <c r="AK162" s="6"/>
    </row>
    <row r="163" spans="1:37" ht="26" customHeight="1" x14ac:dyDescent="0.35">
      <c r="A163" s="19" t="str">
        <f>J140</f>
        <v>Age group</v>
      </c>
      <c r="B163" s="19" t="str">
        <f>K140</f>
        <v>Population</v>
      </c>
      <c r="C163" s="19" t="str">
        <f>L140</f>
        <v>Dose 1</v>
      </c>
      <c r="D163" s="19" t="str">
        <f>M140</f>
        <v>% of population with at least 1 dose</v>
      </c>
      <c r="E163" s="19" t="str">
        <f>N140</f>
        <v>Dose 2</v>
      </c>
      <c r="F163" s="19"/>
      <c r="G163" s="19" t="str">
        <f t="shared" ref="G163" si="179">O140</f>
        <v>% of population fully vaccinated</v>
      </c>
      <c r="H163" s="19" t="str">
        <f>Q140</f>
        <v>Total administered</v>
      </c>
      <c r="J163" s="19" t="s">
        <v>286</v>
      </c>
      <c r="K163" s="19" t="s">
        <v>2</v>
      </c>
      <c r="L163" s="19" t="s">
        <v>283</v>
      </c>
      <c r="M163" s="19" t="s">
        <v>287</v>
      </c>
      <c r="N163" s="19" t="s">
        <v>284</v>
      </c>
      <c r="O163" s="19" t="s">
        <v>288</v>
      </c>
      <c r="P163" s="19"/>
      <c r="Q163" s="19" t="s">
        <v>285</v>
      </c>
      <c r="S163" s="19" t="s">
        <v>286</v>
      </c>
      <c r="T163" s="19" t="s">
        <v>283</v>
      </c>
      <c r="U163" s="19" t="s">
        <v>284</v>
      </c>
      <c r="V163" s="19"/>
      <c r="W163" s="19" t="s">
        <v>285</v>
      </c>
      <c r="X163" s="19" t="s">
        <v>312</v>
      </c>
      <c r="Y163" s="19" t="s">
        <v>313</v>
      </c>
      <c r="Z163" s="19" t="s">
        <v>314</v>
      </c>
      <c r="AA163" s="47"/>
      <c r="AB163" s="6"/>
      <c r="AC163" s="15" t="s">
        <v>321</v>
      </c>
      <c r="AD163" s="30"/>
      <c r="AE163" s="13" t="str">
        <f t="shared" ref="AE163:AE182" si="180">J163</f>
        <v>Age group</v>
      </c>
      <c r="AF163" s="13" t="str">
        <f t="shared" ref="AF163:AF182" si="181">K163</f>
        <v>Population</v>
      </c>
      <c r="AG163" s="13" t="str">
        <f t="shared" ref="AG163:AG182" si="182">L163</f>
        <v>Dose 1</v>
      </c>
      <c r="AH163" s="13" t="str">
        <f t="shared" ref="AH163:AH182" si="183">N163</f>
        <v>Dose 2</v>
      </c>
      <c r="AI163" s="13" t="s">
        <v>311</v>
      </c>
      <c r="AJ163" s="13" t="str">
        <f t="shared" ref="AJ163:AJ182" si="184">T163</f>
        <v>Dose 1</v>
      </c>
      <c r="AK163" s="13" t="str">
        <f t="shared" ref="AK163:AK182" si="185">U163</f>
        <v>Dose 2</v>
      </c>
    </row>
    <row r="164" spans="1:37" x14ac:dyDescent="0.35">
      <c r="A164" s="20" t="str">
        <f>J141</f>
        <v>00-11</v>
      </c>
      <c r="B164" s="21">
        <f>K141</f>
        <v>663783</v>
      </c>
      <c r="C164" s="21">
        <f t="shared" ref="C164:C184" si="186">L141</f>
        <v>0</v>
      </c>
      <c r="D164" s="21">
        <f t="shared" ref="D164:D184" si="187">M141</f>
        <v>0</v>
      </c>
      <c r="E164" s="21">
        <f t="shared" ref="E164:E184" si="188">N141</f>
        <v>0</v>
      </c>
      <c r="F164" s="21"/>
      <c r="G164" s="21">
        <f t="shared" ref="G164:G184" si="189">O141</f>
        <v>0</v>
      </c>
      <c r="H164" s="21">
        <f t="shared" ref="H164:H184" si="190">Q141</f>
        <v>0</v>
      </c>
      <c r="J164" s="20" t="s">
        <v>289</v>
      </c>
      <c r="K164" s="21">
        <v>663783</v>
      </c>
      <c r="L164" s="20">
        <v>0</v>
      </c>
      <c r="M164" s="20">
        <v>0</v>
      </c>
      <c r="N164" s="20">
        <v>0</v>
      </c>
      <c r="O164" s="20">
        <v>0</v>
      </c>
      <c r="P164" s="20"/>
      <c r="Q164" s="20">
        <v>0</v>
      </c>
      <c r="S164" s="20" t="str">
        <f t="shared" ref="S164:S184" si="191">A164</f>
        <v>00-11</v>
      </c>
      <c r="T164" s="21">
        <f t="shared" ref="T164:T182" si="192">L164-C164</f>
        <v>0</v>
      </c>
      <c r="U164" s="21">
        <f t="shared" ref="U164:U184" si="193">N164-E164</f>
        <v>0</v>
      </c>
      <c r="V164" s="21"/>
      <c r="W164" s="21">
        <f t="shared" ref="W164:W184" si="194">Q164-H164</f>
        <v>0</v>
      </c>
      <c r="X164" s="24">
        <f t="shared" ref="X164:X184" si="195">T164/T$184</f>
        <v>0</v>
      </c>
      <c r="Y164" s="21">
        <f t="shared" ref="Y164:Y184" si="196">T164/$AB164</f>
        <v>0</v>
      </c>
      <c r="Z164" s="21">
        <f t="shared" ref="Z164:Z184" si="197">U164/$AB164</f>
        <v>0</v>
      </c>
      <c r="AA164" s="48"/>
      <c r="AB164" s="6">
        <f>IF(DATEDIF(A162,J162,"D")&lt;1,1,DATEDIF(A162,J162,"D"))</f>
        <v>1</v>
      </c>
      <c r="AC164" s="17" t="s">
        <v>322</v>
      </c>
      <c r="AD164" s="2">
        <v>0.7</v>
      </c>
      <c r="AE164" s="13" t="str">
        <f t="shared" si="180"/>
        <v>00-11</v>
      </c>
      <c r="AF164" s="11">
        <f t="shared" si="181"/>
        <v>663783</v>
      </c>
      <c r="AG164" s="11">
        <f t="shared" si="182"/>
        <v>0</v>
      </c>
      <c r="AH164" s="11">
        <f t="shared" si="183"/>
        <v>0</v>
      </c>
      <c r="AI164" s="11">
        <f t="shared" ref="AI164:AI182" si="198">AG164-AH164</f>
        <v>0</v>
      </c>
      <c r="AJ164" s="1">
        <f t="shared" si="184"/>
        <v>0</v>
      </c>
      <c r="AK164" s="1">
        <f t="shared" si="185"/>
        <v>0</v>
      </c>
    </row>
    <row r="165" spans="1:37" x14ac:dyDescent="0.35">
      <c r="A165" s="20" t="str">
        <f t="shared" ref="A165:A184" si="199">J142</f>
        <v>12-14</v>
      </c>
      <c r="B165" s="21">
        <f t="shared" ref="B165:B184" si="200">K142</f>
        <v>166087</v>
      </c>
      <c r="C165" s="26">
        <f t="shared" si="186"/>
        <v>83740</v>
      </c>
      <c r="D165" s="21">
        <f t="shared" si="187"/>
        <v>50.4</v>
      </c>
      <c r="E165" s="26">
        <f t="shared" si="188"/>
        <v>412</v>
      </c>
      <c r="F165" s="26"/>
      <c r="G165" s="21">
        <f t="shared" si="189"/>
        <v>0.2</v>
      </c>
      <c r="H165" s="21">
        <f t="shared" si="190"/>
        <v>84152</v>
      </c>
      <c r="J165" s="25" t="s">
        <v>310</v>
      </c>
      <c r="K165" s="22">
        <v>166087</v>
      </c>
      <c r="L165" s="26">
        <v>84763</v>
      </c>
      <c r="M165" s="23">
        <v>51</v>
      </c>
      <c r="N165" s="34">
        <v>487</v>
      </c>
      <c r="O165" s="23">
        <v>0.3</v>
      </c>
      <c r="P165" s="23"/>
      <c r="Q165" s="22">
        <v>85250</v>
      </c>
      <c r="S165" s="25" t="str">
        <f t="shared" si="191"/>
        <v>12-14</v>
      </c>
      <c r="T165" s="26">
        <f t="shared" si="192"/>
        <v>1023</v>
      </c>
      <c r="U165" s="26">
        <f t="shared" si="193"/>
        <v>75</v>
      </c>
      <c r="V165" s="26"/>
      <c r="W165" s="26">
        <f t="shared" si="194"/>
        <v>1098</v>
      </c>
      <c r="X165" s="27">
        <f t="shared" si="195"/>
        <v>8.7071240105540904E-2</v>
      </c>
      <c r="Y165" s="26">
        <f t="shared" si="196"/>
        <v>1023</v>
      </c>
      <c r="Z165" s="26">
        <f t="shared" si="197"/>
        <v>75</v>
      </c>
      <c r="AA165" s="49"/>
      <c r="AB165" s="6">
        <f>AB164</f>
        <v>1</v>
      </c>
      <c r="AC165" s="16">
        <f>C183/B183</f>
        <v>0.6667610576695755</v>
      </c>
      <c r="AD165" s="2">
        <f>AC165/AD164</f>
        <v>0.9525157966708222</v>
      </c>
      <c r="AE165" s="13" t="str">
        <f t="shared" si="180"/>
        <v>12-14</v>
      </c>
      <c r="AF165" s="11">
        <f t="shared" si="181"/>
        <v>166087</v>
      </c>
      <c r="AG165" s="11">
        <f t="shared" si="182"/>
        <v>84763</v>
      </c>
      <c r="AH165" s="11">
        <f t="shared" si="183"/>
        <v>487</v>
      </c>
      <c r="AI165" s="11">
        <f t="shared" si="198"/>
        <v>84276</v>
      </c>
      <c r="AJ165" s="1">
        <f t="shared" si="184"/>
        <v>1023</v>
      </c>
      <c r="AK165" s="1">
        <f t="shared" si="185"/>
        <v>75</v>
      </c>
    </row>
    <row r="166" spans="1:37" x14ac:dyDescent="0.35">
      <c r="A166" s="20" t="str">
        <f t="shared" si="199"/>
        <v>15-19</v>
      </c>
      <c r="B166" s="21">
        <f t="shared" si="200"/>
        <v>258656</v>
      </c>
      <c r="C166" s="26">
        <f t="shared" si="186"/>
        <v>144108</v>
      </c>
      <c r="D166" s="21">
        <f t="shared" si="187"/>
        <v>55.7</v>
      </c>
      <c r="E166" s="26">
        <f t="shared" si="188"/>
        <v>3273</v>
      </c>
      <c r="F166" s="26"/>
      <c r="G166" s="21">
        <f t="shared" si="189"/>
        <v>1.3</v>
      </c>
      <c r="H166" s="21">
        <f t="shared" si="190"/>
        <v>147381</v>
      </c>
      <c r="J166" s="20" t="s">
        <v>290</v>
      </c>
      <c r="K166" s="21">
        <v>258656</v>
      </c>
      <c r="L166" s="26">
        <v>145429</v>
      </c>
      <c r="M166" s="20">
        <v>56.2</v>
      </c>
      <c r="N166" s="26">
        <v>3529</v>
      </c>
      <c r="O166" s="20">
        <v>1.4</v>
      </c>
      <c r="P166" s="20"/>
      <c r="Q166" s="21">
        <v>148958</v>
      </c>
      <c r="S166" s="20" t="str">
        <f t="shared" si="191"/>
        <v>15-19</v>
      </c>
      <c r="T166" s="26">
        <f t="shared" si="192"/>
        <v>1321</v>
      </c>
      <c r="U166" s="26">
        <f t="shared" si="193"/>
        <v>256</v>
      </c>
      <c r="V166" s="26"/>
      <c r="W166" s="26">
        <f t="shared" si="194"/>
        <v>1577</v>
      </c>
      <c r="X166" s="27">
        <f t="shared" si="195"/>
        <v>0.11243510085964763</v>
      </c>
      <c r="Y166" s="26">
        <f t="shared" si="196"/>
        <v>1321</v>
      </c>
      <c r="Z166" s="26">
        <f t="shared" si="197"/>
        <v>256</v>
      </c>
      <c r="AA166" s="49"/>
      <c r="AB166" s="6">
        <f t="shared" ref="AB166:AB184" si="201">AB165</f>
        <v>1</v>
      </c>
      <c r="AC166" s="18" t="s">
        <v>323</v>
      </c>
      <c r="AD166" s="2">
        <v>0.7</v>
      </c>
      <c r="AE166" s="13" t="str">
        <f t="shared" si="180"/>
        <v>15-19</v>
      </c>
      <c r="AF166" s="11">
        <f t="shared" si="181"/>
        <v>258656</v>
      </c>
      <c r="AG166" s="11">
        <f t="shared" si="182"/>
        <v>145429</v>
      </c>
      <c r="AH166" s="11">
        <f t="shared" si="183"/>
        <v>3529</v>
      </c>
      <c r="AI166" s="11">
        <f t="shared" si="198"/>
        <v>141900</v>
      </c>
      <c r="AJ166" s="1">
        <f t="shared" si="184"/>
        <v>1321</v>
      </c>
      <c r="AK166" s="1">
        <f t="shared" si="185"/>
        <v>256</v>
      </c>
    </row>
    <row r="167" spans="1:37" x14ac:dyDescent="0.35">
      <c r="A167" s="20" t="str">
        <f t="shared" si="199"/>
        <v>20-24</v>
      </c>
      <c r="B167" s="21">
        <f t="shared" si="200"/>
        <v>276991</v>
      </c>
      <c r="C167" s="21">
        <f t="shared" si="186"/>
        <v>147753</v>
      </c>
      <c r="D167" s="21">
        <f t="shared" si="187"/>
        <v>53.3</v>
      </c>
      <c r="E167" s="21">
        <f t="shared" si="188"/>
        <v>9535</v>
      </c>
      <c r="F167" s="21"/>
      <c r="G167" s="21">
        <f t="shared" si="189"/>
        <v>3.4</v>
      </c>
      <c r="H167" s="21">
        <f t="shared" si="190"/>
        <v>157288</v>
      </c>
      <c r="J167" s="23" t="s">
        <v>291</v>
      </c>
      <c r="K167" s="22">
        <v>276991</v>
      </c>
      <c r="L167" s="22">
        <v>149091</v>
      </c>
      <c r="M167" s="23">
        <v>53.8</v>
      </c>
      <c r="N167" s="22">
        <v>10116</v>
      </c>
      <c r="O167" s="23">
        <v>3.7</v>
      </c>
      <c r="P167" s="23"/>
      <c r="Q167" s="22">
        <v>159207</v>
      </c>
      <c r="S167" s="23" t="str">
        <f t="shared" si="191"/>
        <v>20-24</v>
      </c>
      <c r="T167" s="22">
        <f t="shared" si="192"/>
        <v>1338</v>
      </c>
      <c r="U167" s="22">
        <f t="shared" si="193"/>
        <v>581</v>
      </c>
      <c r="V167" s="22"/>
      <c r="W167" s="22">
        <f t="shared" si="194"/>
        <v>1919</v>
      </c>
      <c r="X167" s="28">
        <f t="shared" si="195"/>
        <v>0.1138820325134054</v>
      </c>
      <c r="Y167" s="21">
        <f t="shared" si="196"/>
        <v>1338</v>
      </c>
      <c r="Z167" s="21">
        <f t="shared" si="197"/>
        <v>581</v>
      </c>
      <c r="AA167" s="48"/>
      <c r="AB167" s="6">
        <f t="shared" si="201"/>
        <v>1</v>
      </c>
      <c r="AC167" s="16">
        <f>E183/B183</f>
        <v>0.14338667563293633</v>
      </c>
      <c r="AD167" s="2">
        <f>AC167/AD166</f>
        <v>0.20483810804705191</v>
      </c>
      <c r="AE167" s="13" t="str">
        <f t="shared" si="180"/>
        <v>20-24</v>
      </c>
      <c r="AF167" s="11">
        <f t="shared" si="181"/>
        <v>276991</v>
      </c>
      <c r="AG167" s="11">
        <f t="shared" si="182"/>
        <v>149091</v>
      </c>
      <c r="AH167" s="11">
        <f t="shared" si="183"/>
        <v>10116</v>
      </c>
      <c r="AI167" s="11">
        <f t="shared" si="198"/>
        <v>138975</v>
      </c>
      <c r="AJ167" s="1">
        <f t="shared" si="184"/>
        <v>1338</v>
      </c>
      <c r="AK167" s="1">
        <f t="shared" si="185"/>
        <v>581</v>
      </c>
    </row>
    <row r="168" spans="1:37" x14ac:dyDescent="0.35">
      <c r="A168" s="20" t="str">
        <f t="shared" si="199"/>
        <v>25-29</v>
      </c>
      <c r="B168" s="21">
        <f t="shared" si="200"/>
        <v>310735</v>
      </c>
      <c r="C168" s="21">
        <f t="shared" si="186"/>
        <v>163963</v>
      </c>
      <c r="D168" s="21">
        <f t="shared" si="187"/>
        <v>52.8</v>
      </c>
      <c r="E168" s="21">
        <f t="shared" si="188"/>
        <v>15549</v>
      </c>
      <c r="F168" s="21"/>
      <c r="G168" s="21">
        <f t="shared" si="189"/>
        <v>5</v>
      </c>
      <c r="H168" s="21">
        <f t="shared" si="190"/>
        <v>179512</v>
      </c>
      <c r="J168" s="20" t="s">
        <v>292</v>
      </c>
      <c r="K168" s="21">
        <v>310735</v>
      </c>
      <c r="L168" s="21">
        <v>165289</v>
      </c>
      <c r="M168" s="20">
        <v>53.2</v>
      </c>
      <c r="N168" s="21">
        <v>16377</v>
      </c>
      <c r="O168" s="20">
        <v>5.3</v>
      </c>
      <c r="P168" s="20"/>
      <c r="Q168" s="21">
        <v>181666</v>
      </c>
      <c r="S168" s="20" t="str">
        <f t="shared" si="191"/>
        <v>25-29</v>
      </c>
      <c r="T168" s="21">
        <f t="shared" si="192"/>
        <v>1326</v>
      </c>
      <c r="U168" s="21">
        <f t="shared" si="193"/>
        <v>828</v>
      </c>
      <c r="V168" s="21"/>
      <c r="W168" s="21">
        <f t="shared" si="194"/>
        <v>2154</v>
      </c>
      <c r="X168" s="24">
        <f t="shared" si="195"/>
        <v>0.11286066899310579</v>
      </c>
      <c r="Y168" s="21">
        <f t="shared" si="196"/>
        <v>1326</v>
      </c>
      <c r="Z168" s="21">
        <f t="shared" si="197"/>
        <v>828</v>
      </c>
      <c r="AA168" s="48"/>
      <c r="AB168" s="6">
        <f t="shared" si="201"/>
        <v>1</v>
      </c>
      <c r="AC168" s="15" t="s">
        <v>320</v>
      </c>
      <c r="AD168" s="6"/>
      <c r="AE168" s="13" t="str">
        <f t="shared" si="180"/>
        <v>25-29</v>
      </c>
      <c r="AF168" s="11">
        <f t="shared" si="181"/>
        <v>310735</v>
      </c>
      <c r="AG168" s="11">
        <f t="shared" si="182"/>
        <v>165289</v>
      </c>
      <c r="AH168" s="11">
        <f t="shared" si="183"/>
        <v>16377</v>
      </c>
      <c r="AI168" s="11">
        <f t="shared" si="198"/>
        <v>148912</v>
      </c>
      <c r="AJ168" s="1">
        <f t="shared" si="184"/>
        <v>1326</v>
      </c>
      <c r="AK168" s="1">
        <f t="shared" si="185"/>
        <v>828</v>
      </c>
    </row>
    <row r="169" spans="1:37" x14ac:dyDescent="0.35">
      <c r="A169" s="20" t="str">
        <f t="shared" si="199"/>
        <v>30-34</v>
      </c>
      <c r="B169" s="21">
        <f t="shared" si="200"/>
        <v>356322</v>
      </c>
      <c r="C169" s="21">
        <f t="shared" si="186"/>
        <v>198783</v>
      </c>
      <c r="D169" s="21">
        <f t="shared" si="187"/>
        <v>55.8</v>
      </c>
      <c r="E169" s="21">
        <f t="shared" si="188"/>
        <v>20479</v>
      </c>
      <c r="F169" s="21"/>
      <c r="G169" s="21">
        <f t="shared" si="189"/>
        <v>5.7</v>
      </c>
      <c r="H169" s="21">
        <f t="shared" si="190"/>
        <v>219262</v>
      </c>
      <c r="J169" s="23" t="s">
        <v>293</v>
      </c>
      <c r="K169" s="22">
        <v>356322</v>
      </c>
      <c r="L169" s="22">
        <v>200096</v>
      </c>
      <c r="M169" s="23">
        <v>56.2</v>
      </c>
      <c r="N169" s="22">
        <v>21605</v>
      </c>
      <c r="O169" s="23">
        <v>6.1</v>
      </c>
      <c r="P169" s="23"/>
      <c r="Q169" s="22">
        <v>221701</v>
      </c>
      <c r="S169" s="23" t="str">
        <f t="shared" si="191"/>
        <v>30-34</v>
      </c>
      <c r="T169" s="22">
        <f t="shared" si="192"/>
        <v>1313</v>
      </c>
      <c r="U169" s="22">
        <f t="shared" si="193"/>
        <v>1126</v>
      </c>
      <c r="V169" s="22"/>
      <c r="W169" s="22">
        <f t="shared" si="194"/>
        <v>2439</v>
      </c>
      <c r="X169" s="28">
        <f t="shared" si="195"/>
        <v>0.11175419184611456</v>
      </c>
      <c r="Y169" s="21">
        <f t="shared" si="196"/>
        <v>1313</v>
      </c>
      <c r="Z169" s="21">
        <f t="shared" si="197"/>
        <v>1126</v>
      </c>
      <c r="AA169" s="48"/>
      <c r="AB169" s="6">
        <f t="shared" si="201"/>
        <v>1</v>
      </c>
      <c r="AC169" s="17" t="s">
        <v>322</v>
      </c>
      <c r="AD169" s="2">
        <v>0.7</v>
      </c>
      <c r="AE169" s="13" t="str">
        <f t="shared" si="180"/>
        <v>30-34</v>
      </c>
      <c r="AF169" s="11">
        <f t="shared" si="181"/>
        <v>356322</v>
      </c>
      <c r="AG169" s="11">
        <f t="shared" si="182"/>
        <v>200096</v>
      </c>
      <c r="AH169" s="11">
        <f t="shared" si="183"/>
        <v>21605</v>
      </c>
      <c r="AI169" s="11">
        <f t="shared" si="198"/>
        <v>178491</v>
      </c>
      <c r="AJ169" s="1">
        <f t="shared" si="184"/>
        <v>1313</v>
      </c>
      <c r="AK169" s="1">
        <f t="shared" si="185"/>
        <v>1126</v>
      </c>
    </row>
    <row r="170" spans="1:37" x14ac:dyDescent="0.35">
      <c r="A170" s="20" t="str">
        <f t="shared" si="199"/>
        <v>35-39</v>
      </c>
      <c r="B170" s="21">
        <f t="shared" si="200"/>
        <v>366699</v>
      </c>
      <c r="C170" s="21">
        <f t="shared" si="186"/>
        <v>216898</v>
      </c>
      <c r="D170" s="21">
        <f t="shared" si="187"/>
        <v>59.1</v>
      </c>
      <c r="E170" s="21">
        <f t="shared" si="188"/>
        <v>23187</v>
      </c>
      <c r="F170" s="21"/>
      <c r="G170" s="21">
        <f t="shared" si="189"/>
        <v>6.3</v>
      </c>
      <c r="H170" s="21">
        <f t="shared" si="190"/>
        <v>240085</v>
      </c>
      <c r="J170" s="20" t="s">
        <v>294</v>
      </c>
      <c r="K170" s="21">
        <v>366699</v>
      </c>
      <c r="L170" s="21">
        <v>218301</v>
      </c>
      <c r="M170" s="20">
        <v>59.5</v>
      </c>
      <c r="N170" s="21">
        <v>24495</v>
      </c>
      <c r="O170" s="20">
        <v>6.7</v>
      </c>
      <c r="P170" s="20"/>
      <c r="Q170" s="21">
        <v>242796</v>
      </c>
      <c r="S170" s="20" t="str">
        <f t="shared" si="191"/>
        <v>35-39</v>
      </c>
      <c r="T170" s="21">
        <f t="shared" si="192"/>
        <v>1403</v>
      </c>
      <c r="U170" s="21">
        <f t="shared" si="193"/>
        <v>1308</v>
      </c>
      <c r="V170" s="21"/>
      <c r="W170" s="21">
        <f t="shared" si="194"/>
        <v>2711</v>
      </c>
      <c r="X170" s="24">
        <f t="shared" si="195"/>
        <v>0.11941441824836156</v>
      </c>
      <c r="Y170" s="21">
        <f t="shared" si="196"/>
        <v>1403</v>
      </c>
      <c r="Z170" s="21">
        <f t="shared" si="197"/>
        <v>1308</v>
      </c>
      <c r="AA170" s="48"/>
      <c r="AB170" s="6">
        <f t="shared" si="201"/>
        <v>1</v>
      </c>
      <c r="AC170" s="16">
        <f>C184/B184</f>
        <v>0.56776307121816705</v>
      </c>
      <c r="AD170" s="2">
        <f>AC170/AD169</f>
        <v>0.81109010174023866</v>
      </c>
      <c r="AE170" s="13" t="str">
        <f t="shared" si="180"/>
        <v>35-39</v>
      </c>
      <c r="AF170" s="11">
        <f t="shared" si="181"/>
        <v>366699</v>
      </c>
      <c r="AG170" s="11">
        <f t="shared" si="182"/>
        <v>218301</v>
      </c>
      <c r="AH170" s="11">
        <f t="shared" si="183"/>
        <v>24495</v>
      </c>
      <c r="AI170" s="11">
        <f t="shared" si="198"/>
        <v>193806</v>
      </c>
      <c r="AJ170" s="1">
        <f t="shared" si="184"/>
        <v>1403</v>
      </c>
      <c r="AK170" s="1">
        <f t="shared" si="185"/>
        <v>1308</v>
      </c>
    </row>
    <row r="171" spans="1:37" x14ac:dyDescent="0.35">
      <c r="A171" s="20" t="str">
        <f t="shared" si="199"/>
        <v>40-44</v>
      </c>
      <c r="B171" s="21">
        <f t="shared" si="200"/>
        <v>325544</v>
      </c>
      <c r="C171" s="21">
        <f t="shared" si="186"/>
        <v>207813</v>
      </c>
      <c r="D171" s="21">
        <f t="shared" si="187"/>
        <v>63.8</v>
      </c>
      <c r="E171" s="21">
        <f t="shared" si="188"/>
        <v>22019</v>
      </c>
      <c r="F171" s="21"/>
      <c r="G171" s="21">
        <f t="shared" si="189"/>
        <v>6.8</v>
      </c>
      <c r="H171" s="21">
        <f t="shared" si="190"/>
        <v>229832</v>
      </c>
      <c r="J171" s="23" t="s">
        <v>295</v>
      </c>
      <c r="K171" s="22">
        <v>325544</v>
      </c>
      <c r="L171" s="22">
        <v>208825</v>
      </c>
      <c r="M171" s="23">
        <v>64.099999999999994</v>
      </c>
      <c r="N171" s="22">
        <v>23281</v>
      </c>
      <c r="O171" s="23">
        <v>7.1</v>
      </c>
      <c r="P171" s="23"/>
      <c r="Q171" s="22">
        <v>232106</v>
      </c>
      <c r="S171" s="23" t="str">
        <f t="shared" si="191"/>
        <v>40-44</v>
      </c>
      <c r="T171" s="22">
        <f t="shared" si="192"/>
        <v>1012</v>
      </c>
      <c r="U171" s="22">
        <f t="shared" si="193"/>
        <v>1262</v>
      </c>
      <c r="V171" s="22"/>
      <c r="W171" s="22">
        <f t="shared" si="194"/>
        <v>2274</v>
      </c>
      <c r="X171" s="28">
        <f t="shared" si="195"/>
        <v>8.6134990211932924E-2</v>
      </c>
      <c r="Y171" s="21">
        <f t="shared" si="196"/>
        <v>1012</v>
      </c>
      <c r="Z171" s="21">
        <f t="shared" si="197"/>
        <v>1262</v>
      </c>
      <c r="AA171" s="48"/>
      <c r="AB171" s="6">
        <f t="shared" si="201"/>
        <v>1</v>
      </c>
      <c r="AC171" s="18" t="s">
        <v>323</v>
      </c>
      <c r="AD171" s="2">
        <v>0.7</v>
      </c>
      <c r="AE171" s="13" t="str">
        <f t="shared" si="180"/>
        <v>40-44</v>
      </c>
      <c r="AF171" s="11">
        <f t="shared" si="181"/>
        <v>325544</v>
      </c>
      <c r="AG171" s="11">
        <f t="shared" si="182"/>
        <v>208825</v>
      </c>
      <c r="AH171" s="11">
        <f t="shared" si="183"/>
        <v>23281</v>
      </c>
      <c r="AI171" s="11">
        <f t="shared" si="198"/>
        <v>185544</v>
      </c>
      <c r="AJ171" s="1">
        <f t="shared" si="184"/>
        <v>1012</v>
      </c>
      <c r="AK171" s="1">
        <f t="shared" si="185"/>
        <v>1262</v>
      </c>
    </row>
    <row r="172" spans="1:37" x14ac:dyDescent="0.35">
      <c r="A172" s="20" t="str">
        <f t="shared" si="199"/>
        <v>45-49</v>
      </c>
      <c r="B172" s="21">
        <f t="shared" si="200"/>
        <v>291312</v>
      </c>
      <c r="C172" s="21">
        <f t="shared" si="186"/>
        <v>196327</v>
      </c>
      <c r="D172" s="21">
        <f t="shared" si="187"/>
        <v>67.400000000000006</v>
      </c>
      <c r="E172" s="21">
        <f t="shared" si="188"/>
        <v>21760</v>
      </c>
      <c r="F172" s="21"/>
      <c r="G172" s="21">
        <f t="shared" si="189"/>
        <v>7.5</v>
      </c>
      <c r="H172" s="21">
        <f t="shared" si="190"/>
        <v>218087</v>
      </c>
      <c r="J172" s="20" t="s">
        <v>296</v>
      </c>
      <c r="K172" s="21">
        <v>291312</v>
      </c>
      <c r="L172" s="21">
        <v>197132</v>
      </c>
      <c r="M172" s="20">
        <v>67.7</v>
      </c>
      <c r="N172" s="21">
        <v>22953</v>
      </c>
      <c r="O172" s="20">
        <v>7.9</v>
      </c>
      <c r="P172" s="20"/>
      <c r="Q172" s="21">
        <v>220085</v>
      </c>
      <c r="S172" s="20" t="str">
        <f t="shared" si="191"/>
        <v>45-49</v>
      </c>
      <c r="T172" s="21">
        <f t="shared" si="192"/>
        <v>805</v>
      </c>
      <c r="U172" s="21">
        <f t="shared" si="193"/>
        <v>1193</v>
      </c>
      <c r="V172" s="21"/>
      <c r="W172" s="21">
        <f t="shared" si="194"/>
        <v>1998</v>
      </c>
      <c r="X172" s="24">
        <f t="shared" si="195"/>
        <v>6.8516469486764833E-2</v>
      </c>
      <c r="Y172" s="21">
        <f t="shared" si="196"/>
        <v>805</v>
      </c>
      <c r="Z172" s="21">
        <f t="shared" si="197"/>
        <v>1193</v>
      </c>
      <c r="AA172" s="48"/>
      <c r="AB172" s="6">
        <f t="shared" si="201"/>
        <v>1</v>
      </c>
      <c r="AC172" s="16">
        <f>E184/B184</f>
        <v>0.1220972016777005</v>
      </c>
      <c r="AD172" s="2">
        <f>AC172/AD171</f>
        <v>0.17442457382528642</v>
      </c>
      <c r="AE172" s="13" t="str">
        <f t="shared" si="180"/>
        <v>45-49</v>
      </c>
      <c r="AF172" s="11">
        <f t="shared" si="181"/>
        <v>291312</v>
      </c>
      <c r="AG172" s="11">
        <f t="shared" si="182"/>
        <v>197132</v>
      </c>
      <c r="AH172" s="11">
        <f t="shared" si="183"/>
        <v>22953</v>
      </c>
      <c r="AI172" s="11">
        <f t="shared" si="198"/>
        <v>174179</v>
      </c>
      <c r="AJ172" s="1">
        <f t="shared" si="184"/>
        <v>805</v>
      </c>
      <c r="AK172" s="1">
        <f t="shared" si="185"/>
        <v>1193</v>
      </c>
    </row>
    <row r="173" spans="1:37" x14ac:dyDescent="0.35">
      <c r="A173" s="20" t="str">
        <f t="shared" si="199"/>
        <v>50-54</v>
      </c>
      <c r="B173" s="21">
        <f t="shared" si="200"/>
        <v>262948</v>
      </c>
      <c r="C173" s="21">
        <f t="shared" si="186"/>
        <v>191961</v>
      </c>
      <c r="D173" s="21">
        <f t="shared" si="187"/>
        <v>73</v>
      </c>
      <c r="E173" s="21">
        <f t="shared" si="188"/>
        <v>22640</v>
      </c>
      <c r="F173" s="21"/>
      <c r="G173" s="21">
        <f t="shared" si="189"/>
        <v>8.6</v>
      </c>
      <c r="H173" s="21">
        <f t="shared" si="190"/>
        <v>214601</v>
      </c>
      <c r="J173" s="23" t="s">
        <v>297</v>
      </c>
      <c r="K173" s="22">
        <v>262948</v>
      </c>
      <c r="L173" s="22">
        <v>192577</v>
      </c>
      <c r="M173" s="23">
        <v>73.2</v>
      </c>
      <c r="N173" s="22">
        <v>24030</v>
      </c>
      <c r="O173" s="23">
        <v>9.1</v>
      </c>
      <c r="P173" s="23"/>
      <c r="Q173" s="22">
        <v>216607</v>
      </c>
      <c r="S173" s="23" t="str">
        <f t="shared" si="191"/>
        <v>50-54</v>
      </c>
      <c r="T173" s="22">
        <f t="shared" si="192"/>
        <v>616</v>
      </c>
      <c r="U173" s="22">
        <f t="shared" si="193"/>
        <v>1390</v>
      </c>
      <c r="V173" s="22"/>
      <c r="W173" s="22">
        <f t="shared" si="194"/>
        <v>2006</v>
      </c>
      <c r="X173" s="28">
        <f t="shared" si="195"/>
        <v>5.2429994042046131E-2</v>
      </c>
      <c r="Y173" s="21">
        <f t="shared" si="196"/>
        <v>616</v>
      </c>
      <c r="Z173" s="21">
        <f t="shared" si="197"/>
        <v>1390</v>
      </c>
      <c r="AA173" s="48"/>
      <c r="AB173" s="6">
        <f t="shared" si="201"/>
        <v>1</v>
      </c>
      <c r="AC173" s="6"/>
      <c r="AD173" s="7"/>
      <c r="AE173" s="13" t="str">
        <f t="shared" si="180"/>
        <v>50-54</v>
      </c>
      <c r="AF173" s="11">
        <f t="shared" si="181"/>
        <v>262948</v>
      </c>
      <c r="AG173" s="11">
        <f t="shared" si="182"/>
        <v>192577</v>
      </c>
      <c r="AH173" s="11">
        <f t="shared" si="183"/>
        <v>24030</v>
      </c>
      <c r="AI173" s="11">
        <f t="shared" si="198"/>
        <v>168547</v>
      </c>
      <c r="AJ173" s="1">
        <f t="shared" si="184"/>
        <v>616</v>
      </c>
      <c r="AK173" s="1">
        <f t="shared" si="185"/>
        <v>1390</v>
      </c>
    </row>
    <row r="174" spans="1:37" x14ac:dyDescent="0.35">
      <c r="A174" s="20" t="str">
        <f t="shared" si="199"/>
        <v>55-59</v>
      </c>
      <c r="B174" s="21">
        <f t="shared" si="200"/>
        <v>285387</v>
      </c>
      <c r="C174" s="21">
        <f t="shared" si="186"/>
        <v>209840</v>
      </c>
      <c r="D174" s="21">
        <f t="shared" si="187"/>
        <v>73.5</v>
      </c>
      <c r="E174" s="21">
        <f t="shared" si="188"/>
        <v>28581</v>
      </c>
      <c r="F174" s="21"/>
      <c r="G174" s="21">
        <f t="shared" si="189"/>
        <v>10</v>
      </c>
      <c r="H174" s="21">
        <f t="shared" si="190"/>
        <v>238421</v>
      </c>
      <c r="J174" s="20" t="s">
        <v>298</v>
      </c>
      <c r="K174" s="21">
        <v>285387</v>
      </c>
      <c r="L174" s="21">
        <v>210376</v>
      </c>
      <c r="M174" s="20">
        <v>73.7</v>
      </c>
      <c r="N174" s="21">
        <v>30895</v>
      </c>
      <c r="O174" s="20">
        <v>10.8</v>
      </c>
      <c r="P174" s="20"/>
      <c r="Q174" s="21">
        <v>241271</v>
      </c>
      <c r="S174" s="20" t="str">
        <f t="shared" si="191"/>
        <v>55-59</v>
      </c>
      <c r="T174" s="21">
        <f t="shared" si="192"/>
        <v>536</v>
      </c>
      <c r="U174" s="21">
        <f t="shared" si="193"/>
        <v>2314</v>
      </c>
      <c r="V174" s="21"/>
      <c r="W174" s="21">
        <f t="shared" si="194"/>
        <v>2850</v>
      </c>
      <c r="X174" s="24">
        <f t="shared" si="195"/>
        <v>4.5620903906715464E-2</v>
      </c>
      <c r="Y174" s="21">
        <f t="shared" si="196"/>
        <v>536</v>
      </c>
      <c r="Z174" s="21">
        <f t="shared" si="197"/>
        <v>2314</v>
      </c>
      <c r="AA174" s="48"/>
      <c r="AB174" s="6">
        <f t="shared" si="201"/>
        <v>1</v>
      </c>
      <c r="AC174" s="31">
        <f>J162</f>
        <v>44354</v>
      </c>
      <c r="AD174" s="7"/>
      <c r="AE174" s="13" t="str">
        <f t="shared" si="180"/>
        <v>55-59</v>
      </c>
      <c r="AF174" s="11">
        <f t="shared" si="181"/>
        <v>285387</v>
      </c>
      <c r="AG174" s="11">
        <f t="shared" si="182"/>
        <v>210376</v>
      </c>
      <c r="AH174" s="11">
        <f t="shared" si="183"/>
        <v>30895</v>
      </c>
      <c r="AI174" s="11">
        <f t="shared" si="198"/>
        <v>179481</v>
      </c>
      <c r="AJ174" s="1">
        <f t="shared" si="184"/>
        <v>536</v>
      </c>
      <c r="AK174" s="1">
        <f t="shared" si="185"/>
        <v>2314</v>
      </c>
    </row>
    <row r="175" spans="1:37" x14ac:dyDescent="0.35">
      <c r="A175" s="20" t="str">
        <f t="shared" si="199"/>
        <v>60-64</v>
      </c>
      <c r="B175" s="21">
        <f t="shared" si="200"/>
        <v>271707</v>
      </c>
      <c r="C175" s="21">
        <f t="shared" si="186"/>
        <v>212354</v>
      </c>
      <c r="D175" s="21">
        <f t="shared" si="187"/>
        <v>78.2</v>
      </c>
      <c r="E175" s="21">
        <f t="shared" si="188"/>
        <v>50490</v>
      </c>
      <c r="F175" s="21"/>
      <c r="G175" s="21">
        <f t="shared" si="189"/>
        <v>18.600000000000001</v>
      </c>
      <c r="H175" s="21">
        <f t="shared" si="190"/>
        <v>262844</v>
      </c>
      <c r="J175" s="23" t="s">
        <v>299</v>
      </c>
      <c r="K175" s="22">
        <v>271707</v>
      </c>
      <c r="L175" s="22">
        <v>212775</v>
      </c>
      <c r="M175" s="23">
        <v>78.3</v>
      </c>
      <c r="N175" s="22">
        <v>55612</v>
      </c>
      <c r="O175" s="23">
        <v>20.5</v>
      </c>
      <c r="P175" s="23"/>
      <c r="Q175" s="22">
        <v>268387</v>
      </c>
      <c r="S175" s="23" t="str">
        <f t="shared" si="191"/>
        <v>60-64</v>
      </c>
      <c r="T175" s="22">
        <f t="shared" si="192"/>
        <v>421</v>
      </c>
      <c r="U175" s="22">
        <f t="shared" si="193"/>
        <v>5122</v>
      </c>
      <c r="V175" s="22"/>
      <c r="W175" s="22">
        <f t="shared" si="194"/>
        <v>5543</v>
      </c>
      <c r="X175" s="28">
        <f t="shared" si="195"/>
        <v>3.5832836837177633E-2</v>
      </c>
      <c r="Y175" s="21">
        <f t="shared" si="196"/>
        <v>421</v>
      </c>
      <c r="Z175" s="21">
        <f t="shared" si="197"/>
        <v>5122</v>
      </c>
      <c r="AA175" s="48"/>
      <c r="AB175" s="6">
        <f t="shared" si="201"/>
        <v>1</v>
      </c>
      <c r="AC175" s="15" t="s">
        <v>321</v>
      </c>
      <c r="AD175" s="7"/>
      <c r="AE175" s="13" t="str">
        <f t="shared" si="180"/>
        <v>60-64</v>
      </c>
      <c r="AF175" s="11">
        <f t="shared" si="181"/>
        <v>271707</v>
      </c>
      <c r="AG175" s="11">
        <f t="shared" si="182"/>
        <v>212775</v>
      </c>
      <c r="AH175" s="11">
        <f t="shared" si="183"/>
        <v>55612</v>
      </c>
      <c r="AI175" s="11">
        <f t="shared" si="198"/>
        <v>157163</v>
      </c>
      <c r="AJ175" s="1">
        <f t="shared" si="184"/>
        <v>421</v>
      </c>
      <c r="AK175" s="1">
        <f t="shared" si="185"/>
        <v>5122</v>
      </c>
    </row>
    <row r="176" spans="1:37" x14ac:dyDescent="0.35">
      <c r="A176" s="20" t="str">
        <f t="shared" si="199"/>
        <v>65-69</v>
      </c>
      <c r="B176" s="21">
        <f t="shared" si="200"/>
        <v>217596</v>
      </c>
      <c r="C176" s="21">
        <f t="shared" si="186"/>
        <v>181117</v>
      </c>
      <c r="D176" s="21">
        <f t="shared" si="187"/>
        <v>83.2</v>
      </c>
      <c r="E176" s="21">
        <f t="shared" si="188"/>
        <v>63636</v>
      </c>
      <c r="F176" s="21"/>
      <c r="G176" s="21">
        <f t="shared" si="189"/>
        <v>29.2</v>
      </c>
      <c r="H176" s="21">
        <f t="shared" si="190"/>
        <v>244753</v>
      </c>
      <c r="J176" s="20" t="s">
        <v>300</v>
      </c>
      <c r="K176" s="21">
        <v>217596</v>
      </c>
      <c r="L176" s="21">
        <v>181364</v>
      </c>
      <c r="M176" s="20">
        <v>83.3</v>
      </c>
      <c r="N176" s="21">
        <v>69914</v>
      </c>
      <c r="O176" s="20">
        <v>32.1</v>
      </c>
      <c r="P176" s="20"/>
      <c r="Q176" s="21">
        <v>251278</v>
      </c>
      <c r="S176" s="20" t="str">
        <f t="shared" si="191"/>
        <v>65-69</v>
      </c>
      <c r="T176" s="21">
        <f t="shared" si="192"/>
        <v>247</v>
      </c>
      <c r="U176" s="21">
        <f t="shared" si="193"/>
        <v>6278</v>
      </c>
      <c r="V176" s="21"/>
      <c r="W176" s="21">
        <f t="shared" si="194"/>
        <v>6525</v>
      </c>
      <c r="X176" s="24">
        <f t="shared" si="195"/>
        <v>2.1023065792833431E-2</v>
      </c>
      <c r="Y176" s="21">
        <f t="shared" si="196"/>
        <v>247</v>
      </c>
      <c r="Z176" s="21">
        <f t="shared" si="197"/>
        <v>6278</v>
      </c>
      <c r="AA176" s="48"/>
      <c r="AB176" s="6">
        <f t="shared" si="201"/>
        <v>1</v>
      </c>
      <c r="AC176" s="17" t="s">
        <v>322</v>
      </c>
      <c r="AD176" s="2">
        <v>0.7</v>
      </c>
      <c r="AE176" s="13" t="str">
        <f t="shared" si="180"/>
        <v>65-69</v>
      </c>
      <c r="AF176" s="11">
        <f t="shared" si="181"/>
        <v>217596</v>
      </c>
      <c r="AG176" s="11">
        <f t="shared" si="182"/>
        <v>181364</v>
      </c>
      <c r="AH176" s="11">
        <f t="shared" si="183"/>
        <v>69914</v>
      </c>
      <c r="AI176" s="11">
        <f t="shared" si="198"/>
        <v>111450</v>
      </c>
      <c r="AJ176" s="1">
        <f t="shared" si="184"/>
        <v>247</v>
      </c>
      <c r="AK176" s="1">
        <f t="shared" si="185"/>
        <v>6278</v>
      </c>
    </row>
    <row r="177" spans="1:37" x14ac:dyDescent="0.35">
      <c r="A177" s="20" t="str">
        <f t="shared" si="199"/>
        <v>70-74</v>
      </c>
      <c r="B177" s="21">
        <f t="shared" si="200"/>
        <v>166506</v>
      </c>
      <c r="C177" s="21">
        <f t="shared" si="186"/>
        <v>140202</v>
      </c>
      <c r="D177" s="21">
        <f t="shared" si="187"/>
        <v>84.2</v>
      </c>
      <c r="E177" s="21">
        <f t="shared" si="188"/>
        <v>65911</v>
      </c>
      <c r="F177" s="21"/>
      <c r="G177" s="21">
        <f t="shared" si="189"/>
        <v>39.6</v>
      </c>
      <c r="H177" s="21">
        <f t="shared" si="190"/>
        <v>206113</v>
      </c>
      <c r="J177" s="23" t="s">
        <v>301</v>
      </c>
      <c r="K177" s="22">
        <v>166506</v>
      </c>
      <c r="L177" s="22">
        <v>140343</v>
      </c>
      <c r="M177" s="23">
        <v>84.3</v>
      </c>
      <c r="N177" s="22">
        <v>70851</v>
      </c>
      <c r="O177" s="23">
        <v>42.5</v>
      </c>
      <c r="P177" s="23"/>
      <c r="Q177" s="22">
        <v>211194</v>
      </c>
      <c r="S177" s="23" t="str">
        <f t="shared" si="191"/>
        <v>70-74</v>
      </c>
      <c r="T177" s="22">
        <f t="shared" si="192"/>
        <v>141</v>
      </c>
      <c r="U177" s="22">
        <f t="shared" si="193"/>
        <v>4940</v>
      </c>
      <c r="V177" s="22"/>
      <c r="W177" s="22">
        <f t="shared" si="194"/>
        <v>5081</v>
      </c>
      <c r="X177" s="28">
        <f t="shared" si="195"/>
        <v>1.20010213635203E-2</v>
      </c>
      <c r="Y177" s="21">
        <f t="shared" si="196"/>
        <v>141</v>
      </c>
      <c r="Z177" s="21">
        <f t="shared" si="197"/>
        <v>4940</v>
      </c>
      <c r="AA177" s="48"/>
      <c r="AB177" s="6">
        <f t="shared" si="201"/>
        <v>1</v>
      </c>
      <c r="AC177" s="16">
        <f>L183/K183</f>
        <v>0.66984732824427484</v>
      </c>
      <c r="AD177" s="2">
        <f>AC177/AD176</f>
        <v>0.95692475463467841</v>
      </c>
      <c r="AE177" s="14" t="str">
        <f t="shared" si="180"/>
        <v>70-74</v>
      </c>
      <c r="AF177" s="11">
        <f t="shared" si="181"/>
        <v>166506</v>
      </c>
      <c r="AG177" s="11">
        <f t="shared" si="182"/>
        <v>140343</v>
      </c>
      <c r="AH177" s="11">
        <f t="shared" si="183"/>
        <v>70851</v>
      </c>
      <c r="AI177" s="12">
        <f t="shared" si="198"/>
        <v>69492</v>
      </c>
      <c r="AJ177" s="1">
        <f t="shared" si="184"/>
        <v>141</v>
      </c>
      <c r="AK177" s="1">
        <f t="shared" si="185"/>
        <v>4940</v>
      </c>
    </row>
    <row r="178" spans="1:37" x14ac:dyDescent="0.35">
      <c r="A178" s="20" t="str">
        <f t="shared" si="199"/>
        <v>75-79</v>
      </c>
      <c r="B178" s="21">
        <f t="shared" si="200"/>
        <v>107003</v>
      </c>
      <c r="C178" s="21">
        <f t="shared" si="186"/>
        <v>91371</v>
      </c>
      <c r="D178" s="21">
        <f t="shared" si="187"/>
        <v>85.4</v>
      </c>
      <c r="E178" s="21">
        <f t="shared" si="188"/>
        <v>78326</v>
      </c>
      <c r="F178" s="21"/>
      <c r="G178" s="21">
        <f t="shared" si="189"/>
        <v>73.2</v>
      </c>
      <c r="H178" s="21">
        <f t="shared" si="190"/>
        <v>169697</v>
      </c>
      <c r="J178" s="20" t="s">
        <v>302</v>
      </c>
      <c r="K178" s="21">
        <v>107003</v>
      </c>
      <c r="L178" s="21">
        <v>91422</v>
      </c>
      <c r="M178" s="20">
        <v>85.4</v>
      </c>
      <c r="N178" s="21">
        <v>78709</v>
      </c>
      <c r="O178" s="20">
        <v>73.599999999999994</v>
      </c>
      <c r="P178" s="20"/>
      <c r="Q178" s="21">
        <v>170131</v>
      </c>
      <c r="S178" s="20" t="str">
        <f t="shared" si="191"/>
        <v>75-79</v>
      </c>
      <c r="T178" s="21">
        <f t="shared" si="192"/>
        <v>51</v>
      </c>
      <c r="U178" s="21">
        <f t="shared" si="193"/>
        <v>383</v>
      </c>
      <c r="V178" s="21"/>
      <c r="W178" s="21">
        <f t="shared" si="194"/>
        <v>434</v>
      </c>
      <c r="X178" s="24">
        <f t="shared" si="195"/>
        <v>4.3407949612732999E-3</v>
      </c>
      <c r="Y178" s="21">
        <f t="shared" si="196"/>
        <v>51</v>
      </c>
      <c r="Z178" s="21">
        <f t="shared" si="197"/>
        <v>383</v>
      </c>
      <c r="AA178" s="48"/>
      <c r="AB178" s="6">
        <f t="shared" si="201"/>
        <v>1</v>
      </c>
      <c r="AC178" s="18" t="s">
        <v>323</v>
      </c>
      <c r="AD178" s="2">
        <v>0.7</v>
      </c>
      <c r="AE178" s="14" t="str">
        <f t="shared" si="180"/>
        <v>75-79</v>
      </c>
      <c r="AF178" s="11">
        <f t="shared" si="181"/>
        <v>107003</v>
      </c>
      <c r="AG178" s="11">
        <f t="shared" si="182"/>
        <v>91422</v>
      </c>
      <c r="AH178" s="11">
        <f t="shared" si="183"/>
        <v>78709</v>
      </c>
      <c r="AI178" s="12">
        <f t="shared" si="198"/>
        <v>12713</v>
      </c>
      <c r="AJ178" s="1">
        <f t="shared" si="184"/>
        <v>51</v>
      </c>
      <c r="AK178" s="1">
        <f t="shared" si="185"/>
        <v>383</v>
      </c>
    </row>
    <row r="179" spans="1:37" x14ac:dyDescent="0.35">
      <c r="A179" s="20" t="str">
        <f t="shared" si="199"/>
        <v>80-84</v>
      </c>
      <c r="B179" s="21">
        <f t="shared" si="200"/>
        <v>69877</v>
      </c>
      <c r="C179" s="21">
        <f t="shared" si="186"/>
        <v>60870</v>
      </c>
      <c r="D179" s="21">
        <f t="shared" si="187"/>
        <v>87.1</v>
      </c>
      <c r="E179" s="21">
        <f t="shared" si="188"/>
        <v>53130</v>
      </c>
      <c r="F179" s="21"/>
      <c r="G179" s="21">
        <f t="shared" si="189"/>
        <v>76</v>
      </c>
      <c r="H179" s="21">
        <f t="shared" si="190"/>
        <v>114000</v>
      </c>
      <c r="J179" s="23" t="s">
        <v>303</v>
      </c>
      <c r="K179" s="22">
        <v>69877</v>
      </c>
      <c r="L179" s="22">
        <v>60914</v>
      </c>
      <c r="M179" s="23">
        <v>87.2</v>
      </c>
      <c r="N179" s="22">
        <v>53340</v>
      </c>
      <c r="O179" s="23">
        <v>76.3</v>
      </c>
      <c r="P179" s="23"/>
      <c r="Q179" s="22">
        <v>114254</v>
      </c>
      <c r="S179" s="23" t="str">
        <f t="shared" si="191"/>
        <v>80-84</v>
      </c>
      <c r="T179" s="22">
        <f t="shared" si="192"/>
        <v>44</v>
      </c>
      <c r="U179" s="22">
        <f t="shared" si="193"/>
        <v>210</v>
      </c>
      <c r="V179" s="22"/>
      <c r="W179" s="22">
        <f t="shared" si="194"/>
        <v>254</v>
      </c>
      <c r="X179" s="28">
        <f t="shared" si="195"/>
        <v>3.7449995744318664E-3</v>
      </c>
      <c r="Y179" s="21">
        <f t="shared" si="196"/>
        <v>44</v>
      </c>
      <c r="Z179" s="21">
        <f t="shared" si="197"/>
        <v>210</v>
      </c>
      <c r="AA179" s="48"/>
      <c r="AB179" s="6">
        <f t="shared" si="201"/>
        <v>1</v>
      </c>
      <c r="AC179" s="16">
        <f>N183/K183</f>
        <v>0.15057317579317336</v>
      </c>
      <c r="AD179" s="2">
        <f>AC179/AD178</f>
        <v>0.21510453684739053</v>
      </c>
      <c r="AE179" s="14" t="str">
        <f t="shared" si="180"/>
        <v>80-84</v>
      </c>
      <c r="AF179" s="11">
        <f t="shared" si="181"/>
        <v>69877</v>
      </c>
      <c r="AG179" s="11">
        <f t="shared" si="182"/>
        <v>60914</v>
      </c>
      <c r="AH179" s="11">
        <f t="shared" si="183"/>
        <v>53340</v>
      </c>
      <c r="AI179" s="12">
        <f t="shared" si="198"/>
        <v>7574</v>
      </c>
      <c r="AJ179" s="1">
        <f t="shared" si="184"/>
        <v>44</v>
      </c>
      <c r="AK179" s="1">
        <f t="shared" si="185"/>
        <v>210</v>
      </c>
    </row>
    <row r="180" spans="1:37" x14ac:dyDescent="0.35">
      <c r="A180" s="20" t="str">
        <f t="shared" si="199"/>
        <v>85-89</v>
      </c>
      <c r="B180" s="21">
        <f t="shared" si="200"/>
        <v>44852</v>
      </c>
      <c r="C180" s="21">
        <f t="shared" si="186"/>
        <v>39029</v>
      </c>
      <c r="D180" s="21">
        <f t="shared" si="187"/>
        <v>87</v>
      </c>
      <c r="E180" s="21">
        <f t="shared" si="188"/>
        <v>34704</v>
      </c>
      <c r="F180" s="21"/>
      <c r="G180" s="21">
        <f t="shared" si="189"/>
        <v>77.400000000000006</v>
      </c>
      <c r="H180" s="21">
        <f t="shared" si="190"/>
        <v>73733</v>
      </c>
      <c r="J180" s="20" t="s">
        <v>304</v>
      </c>
      <c r="K180" s="21">
        <v>44852</v>
      </c>
      <c r="L180" s="21">
        <v>39050</v>
      </c>
      <c r="M180" s="20">
        <v>87.1</v>
      </c>
      <c r="N180" s="21">
        <v>34832</v>
      </c>
      <c r="O180" s="20">
        <v>77.7</v>
      </c>
      <c r="P180" s="20"/>
      <c r="Q180" s="21">
        <v>73882</v>
      </c>
      <c r="S180" s="20" t="str">
        <f t="shared" si="191"/>
        <v>85-89</v>
      </c>
      <c r="T180" s="21">
        <f t="shared" si="192"/>
        <v>21</v>
      </c>
      <c r="U180" s="21">
        <f t="shared" si="193"/>
        <v>128</v>
      </c>
      <c r="V180" s="21"/>
      <c r="W180" s="21">
        <f t="shared" si="194"/>
        <v>149</v>
      </c>
      <c r="X180" s="24">
        <f t="shared" si="195"/>
        <v>1.7873861605243E-3</v>
      </c>
      <c r="Y180" s="21">
        <f t="shared" si="196"/>
        <v>21</v>
      </c>
      <c r="Z180" s="21">
        <f t="shared" si="197"/>
        <v>128</v>
      </c>
      <c r="AA180" s="48"/>
      <c r="AB180" s="6">
        <f t="shared" si="201"/>
        <v>1</v>
      </c>
      <c r="AC180" s="15" t="s">
        <v>319</v>
      </c>
      <c r="AD180" s="6"/>
      <c r="AE180" s="14" t="str">
        <f t="shared" si="180"/>
        <v>85-89</v>
      </c>
      <c r="AF180" s="11">
        <f t="shared" si="181"/>
        <v>44852</v>
      </c>
      <c r="AG180" s="11">
        <f t="shared" si="182"/>
        <v>39050</v>
      </c>
      <c r="AH180" s="11">
        <f t="shared" si="183"/>
        <v>34832</v>
      </c>
      <c r="AI180" s="12">
        <f t="shared" si="198"/>
        <v>4218</v>
      </c>
      <c r="AJ180" s="1">
        <f t="shared" si="184"/>
        <v>21</v>
      </c>
      <c r="AK180" s="1">
        <f t="shared" si="185"/>
        <v>128</v>
      </c>
    </row>
    <row r="181" spans="1:37" x14ac:dyDescent="0.35">
      <c r="A181" s="20" t="str">
        <f t="shared" si="199"/>
        <v>90+</v>
      </c>
      <c r="B181" s="21">
        <f t="shared" si="200"/>
        <v>28637</v>
      </c>
      <c r="C181" s="21">
        <f t="shared" si="186"/>
        <v>24916</v>
      </c>
      <c r="D181" s="21">
        <f t="shared" si="187"/>
        <v>87</v>
      </c>
      <c r="E181" s="21">
        <f t="shared" si="188"/>
        <v>22589</v>
      </c>
      <c r="F181" s="21"/>
      <c r="G181" s="21">
        <f t="shared" si="189"/>
        <v>78.900000000000006</v>
      </c>
      <c r="H181" s="21">
        <f t="shared" si="190"/>
        <v>47505</v>
      </c>
      <c r="J181" s="23" t="s">
        <v>305</v>
      </c>
      <c r="K181" s="22">
        <v>28637</v>
      </c>
      <c r="L181" s="22">
        <v>24925</v>
      </c>
      <c r="M181" s="23">
        <v>87</v>
      </c>
      <c r="N181" s="22">
        <v>22643</v>
      </c>
      <c r="O181" s="23">
        <v>79.099999999999994</v>
      </c>
      <c r="P181" s="23"/>
      <c r="Q181" s="22">
        <v>47568</v>
      </c>
      <c r="S181" s="23" t="str">
        <f t="shared" si="191"/>
        <v>90+</v>
      </c>
      <c r="T181" s="22">
        <f t="shared" si="192"/>
        <v>9</v>
      </c>
      <c r="U181" s="22">
        <f t="shared" si="193"/>
        <v>54</v>
      </c>
      <c r="V181" s="22"/>
      <c r="W181" s="22">
        <f t="shared" si="194"/>
        <v>63</v>
      </c>
      <c r="X181" s="28">
        <f t="shared" si="195"/>
        <v>7.6602264022469996E-4</v>
      </c>
      <c r="Y181" s="21">
        <f t="shared" si="196"/>
        <v>9</v>
      </c>
      <c r="Z181" s="21">
        <f t="shared" si="197"/>
        <v>54</v>
      </c>
      <c r="AA181" s="48"/>
      <c r="AB181" s="6">
        <f t="shared" si="201"/>
        <v>1</v>
      </c>
      <c r="AC181" s="17" t="s">
        <v>322</v>
      </c>
      <c r="AD181" s="2">
        <v>0.7</v>
      </c>
      <c r="AE181" s="14" t="str">
        <f t="shared" si="180"/>
        <v>90+</v>
      </c>
      <c r="AF181" s="11">
        <f t="shared" si="181"/>
        <v>28637</v>
      </c>
      <c r="AG181" s="11">
        <f t="shared" si="182"/>
        <v>24925</v>
      </c>
      <c r="AH181" s="11">
        <f t="shared" si="183"/>
        <v>22643</v>
      </c>
      <c r="AI181" s="12">
        <f t="shared" si="198"/>
        <v>2282</v>
      </c>
      <c r="AJ181" s="1">
        <f t="shared" si="184"/>
        <v>9</v>
      </c>
      <c r="AK181" s="1">
        <f t="shared" si="185"/>
        <v>54</v>
      </c>
    </row>
    <row r="182" spans="1:37" x14ac:dyDescent="0.35">
      <c r="A182" s="20" t="str">
        <f t="shared" si="199"/>
        <v>Unknown</v>
      </c>
      <c r="B182" s="21" t="str">
        <f t="shared" si="200"/>
        <v>NA</v>
      </c>
      <c r="C182" s="21">
        <f t="shared" si="186"/>
        <v>27221</v>
      </c>
      <c r="D182" s="21" t="str">
        <f t="shared" si="187"/>
        <v>NA</v>
      </c>
      <c r="E182" s="21">
        <f t="shared" si="188"/>
        <v>9632</v>
      </c>
      <c r="F182" s="21"/>
      <c r="G182" s="21" t="str">
        <f t="shared" si="189"/>
        <v>NA</v>
      </c>
      <c r="H182" s="21">
        <f t="shared" si="190"/>
        <v>36853</v>
      </c>
      <c r="J182" s="20" t="s">
        <v>306</v>
      </c>
      <c r="K182" s="20" t="s">
        <v>307</v>
      </c>
      <c r="L182" s="21">
        <v>27343</v>
      </c>
      <c r="M182" s="20" t="s">
        <v>307</v>
      </c>
      <c r="N182" s="21">
        <v>9542</v>
      </c>
      <c r="O182" s="20" t="s">
        <v>307</v>
      </c>
      <c r="P182" s="20"/>
      <c r="Q182" s="21">
        <v>36885</v>
      </c>
      <c r="S182" s="20" t="str">
        <f t="shared" si="191"/>
        <v>Unknown</v>
      </c>
      <c r="T182" s="20">
        <f t="shared" si="192"/>
        <v>122</v>
      </c>
      <c r="U182" s="20">
        <f t="shared" si="193"/>
        <v>-90</v>
      </c>
      <c r="V182" s="20"/>
      <c r="W182" s="20">
        <f t="shared" si="194"/>
        <v>32</v>
      </c>
      <c r="X182" s="24">
        <f t="shared" si="195"/>
        <v>1.0383862456379267E-2</v>
      </c>
      <c r="Y182" s="21">
        <f t="shared" si="196"/>
        <v>122</v>
      </c>
      <c r="Z182" s="21">
        <f t="shared" si="197"/>
        <v>-90</v>
      </c>
      <c r="AA182" s="48"/>
      <c r="AB182" s="6">
        <f t="shared" si="201"/>
        <v>1</v>
      </c>
      <c r="AC182" s="16">
        <f>L184/K184</f>
        <v>0.57039110481422917</v>
      </c>
      <c r="AD182" s="2">
        <f>AC182/AD181</f>
        <v>0.81484443544889884</v>
      </c>
      <c r="AE182" s="13" t="str">
        <f t="shared" si="180"/>
        <v>Unknown</v>
      </c>
      <c r="AF182" s="11" t="str">
        <f t="shared" si="181"/>
        <v>NA</v>
      </c>
      <c r="AG182" s="11">
        <f t="shared" si="182"/>
        <v>27343</v>
      </c>
      <c r="AH182" s="11">
        <f t="shared" si="183"/>
        <v>9542</v>
      </c>
      <c r="AI182" s="11">
        <f t="shared" si="198"/>
        <v>17801</v>
      </c>
      <c r="AJ182" s="1">
        <f t="shared" si="184"/>
        <v>122</v>
      </c>
      <c r="AK182" s="1">
        <f t="shared" si="185"/>
        <v>-90</v>
      </c>
    </row>
    <row r="183" spans="1:37" x14ac:dyDescent="0.35">
      <c r="A183" s="20" t="str">
        <f t="shared" si="199"/>
        <v>12+</v>
      </c>
      <c r="B183" s="21">
        <f t="shared" si="200"/>
        <v>3806860</v>
      </c>
      <c r="C183" s="21">
        <f t="shared" si="186"/>
        <v>2538266</v>
      </c>
      <c r="D183" s="21">
        <f t="shared" si="187"/>
        <v>66.7</v>
      </c>
      <c r="E183" s="21">
        <f t="shared" si="188"/>
        <v>545853</v>
      </c>
      <c r="F183" s="21"/>
      <c r="G183" s="21">
        <f t="shared" si="189"/>
        <v>14.3</v>
      </c>
      <c r="H183" s="21">
        <f t="shared" si="190"/>
        <v>3084119</v>
      </c>
      <c r="J183" s="23" t="s">
        <v>308</v>
      </c>
      <c r="K183" s="22">
        <v>3806860</v>
      </c>
      <c r="L183" s="22">
        <v>2550015</v>
      </c>
      <c r="M183" s="23">
        <v>67</v>
      </c>
      <c r="N183" s="22">
        <v>573211</v>
      </c>
      <c r="O183" s="23">
        <v>15.1</v>
      </c>
      <c r="P183" s="23"/>
      <c r="Q183" s="22">
        <v>3123226</v>
      </c>
      <c r="S183" s="23" t="str">
        <f t="shared" si="191"/>
        <v>12+</v>
      </c>
      <c r="T183" s="26">
        <f>L183-C183</f>
        <v>11749</v>
      </c>
      <c r="U183" s="26">
        <f t="shared" si="193"/>
        <v>27358</v>
      </c>
      <c r="V183" s="26"/>
      <c r="W183" s="29">
        <f t="shared" si="194"/>
        <v>39107</v>
      </c>
      <c r="X183" s="28">
        <f t="shared" si="195"/>
        <v>1</v>
      </c>
      <c r="Y183" s="26">
        <f t="shared" si="196"/>
        <v>11749</v>
      </c>
      <c r="Z183" s="26">
        <f t="shared" si="197"/>
        <v>27358</v>
      </c>
      <c r="AA183" s="49"/>
      <c r="AB183" s="6">
        <f t="shared" si="201"/>
        <v>1</v>
      </c>
      <c r="AC183" s="18" t="s">
        <v>323</v>
      </c>
      <c r="AD183" s="2">
        <v>0.7</v>
      </c>
      <c r="AE183" s="6"/>
      <c r="AF183" s="6"/>
      <c r="AG183" s="9"/>
      <c r="AH183" s="6"/>
      <c r="AI183" s="6"/>
      <c r="AJ183" s="6"/>
      <c r="AK183" s="6"/>
    </row>
    <row r="184" spans="1:37" x14ac:dyDescent="0.35">
      <c r="A184" s="20" t="str">
        <f t="shared" si="199"/>
        <v>ALL</v>
      </c>
      <c r="B184" s="21">
        <f t="shared" si="200"/>
        <v>4470643</v>
      </c>
      <c r="C184" s="21">
        <f t="shared" si="186"/>
        <v>2538266</v>
      </c>
      <c r="D184" s="21">
        <f t="shared" si="187"/>
        <v>56.8</v>
      </c>
      <c r="E184" s="21">
        <f t="shared" si="188"/>
        <v>545853</v>
      </c>
      <c r="F184" s="21"/>
      <c r="G184" s="21">
        <f t="shared" si="189"/>
        <v>12.2</v>
      </c>
      <c r="H184" s="21">
        <f t="shared" si="190"/>
        <v>3084119</v>
      </c>
      <c r="J184" s="20" t="s">
        <v>309</v>
      </c>
      <c r="K184" s="21">
        <v>4470643</v>
      </c>
      <c r="L184" s="21">
        <v>2550015</v>
      </c>
      <c r="M184" s="20">
        <v>57</v>
      </c>
      <c r="N184" s="21">
        <v>573211</v>
      </c>
      <c r="O184" s="20">
        <v>12.8</v>
      </c>
      <c r="P184" s="20"/>
      <c r="Q184" s="21">
        <v>3123226</v>
      </c>
      <c r="S184" s="20" t="str">
        <f t="shared" si="191"/>
        <v>ALL</v>
      </c>
      <c r="T184" s="26">
        <f t="shared" ref="T184" si="202">L184-C184</f>
        <v>11749</v>
      </c>
      <c r="U184" s="26">
        <f t="shared" si="193"/>
        <v>27358</v>
      </c>
      <c r="V184" s="26"/>
      <c r="W184" s="29">
        <f t="shared" si="194"/>
        <v>39107</v>
      </c>
      <c r="X184" s="24">
        <f t="shared" si="195"/>
        <v>1</v>
      </c>
      <c r="Y184" s="26">
        <f t="shared" si="196"/>
        <v>11749</v>
      </c>
      <c r="Z184" s="26">
        <f t="shared" si="197"/>
        <v>27358</v>
      </c>
      <c r="AA184" s="49"/>
      <c r="AB184" s="6">
        <f t="shared" si="201"/>
        <v>1</v>
      </c>
      <c r="AC184" s="16">
        <f>N184/K184</f>
        <v>0.12821667934567801</v>
      </c>
      <c r="AD184" s="2">
        <f>AC184/AD183</f>
        <v>0.18316668477954004</v>
      </c>
      <c r="AE184" s="6"/>
      <c r="AF184" s="6"/>
      <c r="AG184" s="2">
        <f>T183/L183</f>
        <v>4.6074238778987574E-3</v>
      </c>
      <c r="AH184" s="2">
        <f>U183/N183</f>
        <v>4.7727625603835235E-2</v>
      </c>
      <c r="AI184" s="2">
        <f>W183/Q183</f>
        <v>1.2521348118900138E-2</v>
      </c>
      <c r="AJ184" s="6"/>
      <c r="AK184" s="6"/>
    </row>
    <row r="185" spans="1:37" ht="15" customHeight="1" x14ac:dyDescent="0.35">
      <c r="A185" s="52">
        <f>J162</f>
        <v>44354</v>
      </c>
      <c r="B185" s="52"/>
      <c r="C185" s="52"/>
      <c r="D185" s="52"/>
      <c r="E185" s="52"/>
      <c r="F185" s="52"/>
      <c r="G185" s="52"/>
      <c r="H185" s="52"/>
      <c r="J185" s="52">
        <v>44355</v>
      </c>
      <c r="K185" s="52"/>
      <c r="L185" s="52"/>
      <c r="M185" s="52"/>
      <c r="N185" s="52"/>
      <c r="O185" s="52"/>
      <c r="P185" s="52"/>
      <c r="Q185" s="52"/>
      <c r="S185" s="54" t="str">
        <f>"Change " &amp; TEXT(A185,"DDDD MMM DD, YYYY") &amp; " -  " &amp;TEXT(J185,"DDDD MMM DD, YYYY")</f>
        <v>Change Monday Jun 07, 2021 -  Tuesday Jun 08, 2021</v>
      </c>
      <c r="T185" s="54"/>
      <c r="U185" s="54"/>
      <c r="V185" s="54"/>
      <c r="W185" s="54"/>
      <c r="X185" s="54"/>
      <c r="Y185" s="54"/>
      <c r="Z185" s="54"/>
      <c r="AA185" s="46"/>
      <c r="AB185" s="6"/>
      <c r="AC185" s="31">
        <f>A185</f>
        <v>44354</v>
      </c>
      <c r="AD185" s="6"/>
      <c r="AE185" s="6"/>
      <c r="AF185" s="6"/>
      <c r="AG185" s="6"/>
      <c r="AH185" s="6"/>
      <c r="AI185" s="6"/>
      <c r="AJ185" s="6"/>
      <c r="AK185" s="6"/>
    </row>
    <row r="186" spans="1:37" ht="28" customHeight="1" x14ac:dyDescent="0.35">
      <c r="A186" s="19" t="str">
        <f>J163</f>
        <v>Age group</v>
      </c>
      <c r="B186" s="19" t="str">
        <f>K163</f>
        <v>Population</v>
      </c>
      <c r="C186" s="19" t="str">
        <f>L163</f>
        <v>Dose 1</v>
      </c>
      <c r="D186" s="19" t="str">
        <f>M163</f>
        <v>% of population with at least 1 dose</v>
      </c>
      <c r="E186" s="19" t="str">
        <f>N163</f>
        <v>Dose 2</v>
      </c>
      <c r="F186" s="19"/>
      <c r="G186" s="19" t="str">
        <f t="shared" ref="G186" si="203">O163</f>
        <v>% of population fully vaccinated</v>
      </c>
      <c r="H186" s="19" t="str">
        <f>Q163</f>
        <v>Total administered</v>
      </c>
      <c r="J186" s="19" t="s">
        <v>286</v>
      </c>
      <c r="K186" s="19" t="s">
        <v>2</v>
      </c>
      <c r="L186" s="19" t="s">
        <v>283</v>
      </c>
      <c r="M186" s="19" t="s">
        <v>287</v>
      </c>
      <c r="N186" s="19" t="s">
        <v>284</v>
      </c>
      <c r="O186" s="19" t="s">
        <v>288</v>
      </c>
      <c r="P186" s="19"/>
      <c r="Q186" s="19" t="s">
        <v>285</v>
      </c>
      <c r="S186" s="19" t="s">
        <v>286</v>
      </c>
      <c r="T186" s="19" t="s">
        <v>283</v>
      </c>
      <c r="U186" s="19" t="s">
        <v>284</v>
      </c>
      <c r="V186" s="19"/>
      <c r="W186" s="19" t="s">
        <v>285</v>
      </c>
      <c r="X186" s="19" t="s">
        <v>312</v>
      </c>
      <c r="Y186" s="19" t="s">
        <v>313</v>
      </c>
      <c r="Z186" s="19" t="s">
        <v>314</v>
      </c>
      <c r="AA186" s="47"/>
      <c r="AB186" s="6"/>
      <c r="AC186" s="15" t="s">
        <v>321</v>
      </c>
      <c r="AD186" s="30"/>
      <c r="AE186" s="13" t="str">
        <f t="shared" ref="AE186:AE205" si="204">J186</f>
        <v>Age group</v>
      </c>
      <c r="AF186" s="13" t="str">
        <f t="shared" ref="AF186:AF205" si="205">K186</f>
        <v>Population</v>
      </c>
      <c r="AG186" s="13" t="str">
        <f t="shared" ref="AG186:AG205" si="206">L186</f>
        <v>Dose 1</v>
      </c>
      <c r="AH186" s="13" t="str">
        <f t="shared" ref="AH186:AH205" si="207">N186</f>
        <v>Dose 2</v>
      </c>
      <c r="AI186" s="13" t="s">
        <v>311</v>
      </c>
      <c r="AJ186" s="13" t="str">
        <f t="shared" ref="AJ186:AJ205" si="208">T186</f>
        <v>Dose 1</v>
      </c>
      <c r="AK186" s="13" t="str">
        <f t="shared" ref="AK186:AK205" si="209">U186</f>
        <v>Dose 2</v>
      </c>
    </row>
    <row r="187" spans="1:37" x14ac:dyDescent="0.35">
      <c r="A187" s="20" t="str">
        <f>J164</f>
        <v>00-11</v>
      </c>
      <c r="B187" s="21">
        <f>K164</f>
        <v>663783</v>
      </c>
      <c r="C187" s="21">
        <f t="shared" ref="C187:C207" si="210">L164</f>
        <v>0</v>
      </c>
      <c r="D187" s="21">
        <f t="shared" ref="D187:D207" si="211">M164</f>
        <v>0</v>
      </c>
      <c r="E187" s="21">
        <f t="shared" ref="E187:E207" si="212">N164</f>
        <v>0</v>
      </c>
      <c r="F187" s="21"/>
      <c r="G187" s="21">
        <f t="shared" ref="G187:G207" si="213">O164</f>
        <v>0</v>
      </c>
      <c r="H187" s="21">
        <f t="shared" ref="H187:H207" si="214">Q164</f>
        <v>0</v>
      </c>
      <c r="J187" s="20" t="s">
        <v>289</v>
      </c>
      <c r="K187" s="21">
        <v>663783</v>
      </c>
      <c r="L187" s="20">
        <v>0</v>
      </c>
      <c r="M187" s="20">
        <v>0</v>
      </c>
      <c r="N187" s="20">
        <v>0</v>
      </c>
      <c r="O187" s="20">
        <v>0</v>
      </c>
      <c r="P187" s="20"/>
      <c r="Q187" s="20">
        <v>0</v>
      </c>
      <c r="S187" s="20" t="str">
        <f t="shared" ref="S187:S207" si="215">A187</f>
        <v>00-11</v>
      </c>
      <c r="T187" s="21">
        <f t="shared" ref="T187:T205" si="216">L187-C187</f>
        <v>0</v>
      </c>
      <c r="U187" s="21">
        <f t="shared" ref="U187:U207" si="217">N187-E187</f>
        <v>0</v>
      </c>
      <c r="V187" s="21"/>
      <c r="W187" s="21">
        <f t="shared" ref="W187:W207" si="218">Q187-H187</f>
        <v>0</v>
      </c>
      <c r="X187" s="24">
        <f t="shared" ref="X187:X207" si="219">T187/T$207</f>
        <v>0</v>
      </c>
      <c r="Y187" s="21">
        <f t="shared" ref="Y187:Y207" si="220">T187/$AB187</f>
        <v>0</v>
      </c>
      <c r="Z187" s="21">
        <f t="shared" ref="Z187:Z207" si="221">U187/$AB187</f>
        <v>0</v>
      </c>
      <c r="AA187" s="48"/>
      <c r="AB187" s="6">
        <f>IF(DATEDIF(A185,J185,"D")&lt;1,1,DATEDIF(A185,J185,"D"))</f>
        <v>1</v>
      </c>
      <c r="AC187" s="17" t="s">
        <v>322</v>
      </c>
      <c r="AD187" s="2">
        <v>0.7</v>
      </c>
      <c r="AE187" s="13" t="str">
        <f t="shared" si="204"/>
        <v>00-11</v>
      </c>
      <c r="AF187" s="11">
        <f t="shared" si="205"/>
        <v>663783</v>
      </c>
      <c r="AG187" s="11">
        <f t="shared" si="206"/>
        <v>0</v>
      </c>
      <c r="AH187" s="11">
        <f t="shared" si="207"/>
        <v>0</v>
      </c>
      <c r="AI187" s="11">
        <f t="shared" ref="AI187:AI205" si="222">AG187-AH187</f>
        <v>0</v>
      </c>
      <c r="AJ187" s="1">
        <f t="shared" si="208"/>
        <v>0</v>
      </c>
      <c r="AK187" s="1">
        <f t="shared" si="209"/>
        <v>0</v>
      </c>
    </row>
    <row r="188" spans="1:37" x14ac:dyDescent="0.35">
      <c r="A188" s="20" t="str">
        <f t="shared" ref="A188:A207" si="223">J165</f>
        <v>12-14</v>
      </c>
      <c r="B188" s="21">
        <f t="shared" ref="B188:B207" si="224">K165</f>
        <v>166087</v>
      </c>
      <c r="C188" s="26">
        <f t="shared" si="210"/>
        <v>84763</v>
      </c>
      <c r="D188" s="21">
        <f t="shared" si="211"/>
        <v>51</v>
      </c>
      <c r="E188" s="26">
        <f t="shared" si="212"/>
        <v>487</v>
      </c>
      <c r="F188" s="26"/>
      <c r="G188" s="21">
        <f t="shared" si="213"/>
        <v>0.3</v>
      </c>
      <c r="H188" s="21">
        <f t="shared" si="214"/>
        <v>85250</v>
      </c>
      <c r="J188" s="25" t="s">
        <v>310</v>
      </c>
      <c r="K188" s="22">
        <v>166087</v>
      </c>
      <c r="L188" s="26">
        <v>85581</v>
      </c>
      <c r="M188" s="23">
        <v>51.5</v>
      </c>
      <c r="N188" s="34">
        <v>558</v>
      </c>
      <c r="O188" s="23">
        <v>0.3</v>
      </c>
      <c r="P188" s="23"/>
      <c r="Q188" s="22">
        <v>86139</v>
      </c>
      <c r="S188" s="25" t="str">
        <f t="shared" si="215"/>
        <v>12-14</v>
      </c>
      <c r="T188" s="26">
        <f t="shared" si="216"/>
        <v>818</v>
      </c>
      <c r="U188" s="26">
        <f t="shared" si="217"/>
        <v>71</v>
      </c>
      <c r="V188" s="26"/>
      <c r="W188" s="26">
        <f t="shared" si="218"/>
        <v>889</v>
      </c>
      <c r="X188" s="27">
        <f t="shared" si="219"/>
        <v>8.4260403790688096E-2</v>
      </c>
      <c r="Y188" s="26">
        <f t="shared" si="220"/>
        <v>818</v>
      </c>
      <c r="Z188" s="26">
        <f t="shared" si="221"/>
        <v>71</v>
      </c>
      <c r="AA188" s="49"/>
      <c r="AB188" s="6">
        <f>AB187</f>
        <v>1</v>
      </c>
      <c r="AC188" s="16">
        <f>C206/B206</f>
        <v>0.66984732824427484</v>
      </c>
      <c r="AD188" s="2">
        <f>AC188/AD187</f>
        <v>0.95692475463467841</v>
      </c>
      <c r="AE188" s="13" t="str">
        <f t="shared" si="204"/>
        <v>12-14</v>
      </c>
      <c r="AF188" s="11">
        <f t="shared" si="205"/>
        <v>166087</v>
      </c>
      <c r="AG188" s="11">
        <f t="shared" si="206"/>
        <v>85581</v>
      </c>
      <c r="AH188" s="11">
        <f t="shared" si="207"/>
        <v>558</v>
      </c>
      <c r="AI188" s="11">
        <f t="shared" si="222"/>
        <v>85023</v>
      </c>
      <c r="AJ188" s="1">
        <f t="shared" si="208"/>
        <v>818</v>
      </c>
      <c r="AK188" s="1">
        <f t="shared" si="209"/>
        <v>71</v>
      </c>
    </row>
    <row r="189" spans="1:37" x14ac:dyDescent="0.35">
      <c r="A189" s="20" t="str">
        <f t="shared" si="223"/>
        <v>15-19</v>
      </c>
      <c r="B189" s="21">
        <f t="shared" si="224"/>
        <v>258656</v>
      </c>
      <c r="C189" s="26">
        <f t="shared" si="210"/>
        <v>145429</v>
      </c>
      <c r="D189" s="21">
        <f t="shared" si="211"/>
        <v>56.2</v>
      </c>
      <c r="E189" s="26">
        <f t="shared" si="212"/>
        <v>3529</v>
      </c>
      <c r="F189" s="26"/>
      <c r="G189" s="21">
        <f t="shared" si="213"/>
        <v>1.4</v>
      </c>
      <c r="H189" s="21">
        <f t="shared" si="214"/>
        <v>148958</v>
      </c>
      <c r="J189" s="20" t="s">
        <v>290</v>
      </c>
      <c r="K189" s="21">
        <v>258656</v>
      </c>
      <c r="L189" s="26">
        <v>146586</v>
      </c>
      <c r="M189" s="20">
        <v>56.7</v>
      </c>
      <c r="N189" s="26">
        <v>3755</v>
      </c>
      <c r="O189" s="20">
        <v>1.5</v>
      </c>
      <c r="P189" s="20"/>
      <c r="Q189" s="21">
        <v>150341</v>
      </c>
      <c r="S189" s="20" t="str">
        <f t="shared" si="215"/>
        <v>15-19</v>
      </c>
      <c r="T189" s="26">
        <f t="shared" si="216"/>
        <v>1157</v>
      </c>
      <c r="U189" s="26">
        <f t="shared" si="217"/>
        <v>226</v>
      </c>
      <c r="V189" s="26"/>
      <c r="W189" s="26">
        <f t="shared" si="218"/>
        <v>1383</v>
      </c>
      <c r="X189" s="27">
        <f t="shared" si="219"/>
        <v>0.11918005768438401</v>
      </c>
      <c r="Y189" s="26">
        <f t="shared" si="220"/>
        <v>1157</v>
      </c>
      <c r="Z189" s="26">
        <f t="shared" si="221"/>
        <v>226</v>
      </c>
      <c r="AA189" s="49"/>
      <c r="AB189" s="6">
        <f t="shared" ref="AB189:AB207" si="225">AB188</f>
        <v>1</v>
      </c>
      <c r="AC189" s="18" t="s">
        <v>323</v>
      </c>
      <c r="AD189" s="2">
        <v>0.7</v>
      </c>
      <c r="AE189" s="13" t="str">
        <f t="shared" si="204"/>
        <v>15-19</v>
      </c>
      <c r="AF189" s="11">
        <f t="shared" si="205"/>
        <v>258656</v>
      </c>
      <c r="AG189" s="11">
        <f t="shared" si="206"/>
        <v>146586</v>
      </c>
      <c r="AH189" s="11">
        <f t="shared" si="207"/>
        <v>3755</v>
      </c>
      <c r="AI189" s="11">
        <f t="shared" si="222"/>
        <v>142831</v>
      </c>
      <c r="AJ189" s="1">
        <f t="shared" si="208"/>
        <v>1157</v>
      </c>
      <c r="AK189" s="1">
        <f t="shared" si="209"/>
        <v>226</v>
      </c>
    </row>
    <row r="190" spans="1:37" x14ac:dyDescent="0.35">
      <c r="A190" s="20" t="str">
        <f t="shared" si="223"/>
        <v>20-24</v>
      </c>
      <c r="B190" s="21">
        <f t="shared" si="224"/>
        <v>276991</v>
      </c>
      <c r="C190" s="21">
        <f t="shared" si="210"/>
        <v>149091</v>
      </c>
      <c r="D190" s="21">
        <f t="shared" si="211"/>
        <v>53.8</v>
      </c>
      <c r="E190" s="21">
        <f t="shared" si="212"/>
        <v>10116</v>
      </c>
      <c r="F190" s="21"/>
      <c r="G190" s="21">
        <f t="shared" si="213"/>
        <v>3.7</v>
      </c>
      <c r="H190" s="21">
        <f t="shared" si="214"/>
        <v>159207</v>
      </c>
      <c r="J190" s="23" t="s">
        <v>291</v>
      </c>
      <c r="K190" s="22">
        <v>276991</v>
      </c>
      <c r="L190" s="22">
        <v>150150</v>
      </c>
      <c r="M190" s="23">
        <v>54.2</v>
      </c>
      <c r="N190" s="22">
        <v>10747</v>
      </c>
      <c r="O190" s="23">
        <v>3.9</v>
      </c>
      <c r="P190" s="23"/>
      <c r="Q190" s="22">
        <v>160897</v>
      </c>
      <c r="S190" s="23" t="str">
        <f t="shared" si="215"/>
        <v>20-24</v>
      </c>
      <c r="T190" s="22">
        <f t="shared" si="216"/>
        <v>1059</v>
      </c>
      <c r="U190" s="22">
        <f t="shared" si="217"/>
        <v>631</v>
      </c>
      <c r="V190" s="22"/>
      <c r="W190" s="22">
        <f t="shared" si="218"/>
        <v>1690</v>
      </c>
      <c r="X190" s="28">
        <f t="shared" si="219"/>
        <v>0.10908529048207664</v>
      </c>
      <c r="Y190" s="21">
        <f t="shared" si="220"/>
        <v>1059</v>
      </c>
      <c r="Z190" s="21">
        <f t="shared" si="221"/>
        <v>631</v>
      </c>
      <c r="AA190" s="48"/>
      <c r="AB190" s="6">
        <f t="shared" si="225"/>
        <v>1</v>
      </c>
      <c r="AC190" s="16">
        <f>E206/B206</f>
        <v>0.15057317579317336</v>
      </c>
      <c r="AD190" s="2">
        <f>AC190/AD189</f>
        <v>0.21510453684739053</v>
      </c>
      <c r="AE190" s="13" t="str">
        <f t="shared" si="204"/>
        <v>20-24</v>
      </c>
      <c r="AF190" s="11">
        <f t="shared" si="205"/>
        <v>276991</v>
      </c>
      <c r="AG190" s="11">
        <f t="shared" si="206"/>
        <v>150150</v>
      </c>
      <c r="AH190" s="11">
        <f t="shared" si="207"/>
        <v>10747</v>
      </c>
      <c r="AI190" s="11">
        <f t="shared" si="222"/>
        <v>139403</v>
      </c>
      <c r="AJ190" s="1">
        <f t="shared" si="208"/>
        <v>1059</v>
      </c>
      <c r="AK190" s="1">
        <f t="shared" si="209"/>
        <v>631</v>
      </c>
    </row>
    <row r="191" spans="1:37" x14ac:dyDescent="0.35">
      <c r="A191" s="20" t="str">
        <f t="shared" si="223"/>
        <v>25-29</v>
      </c>
      <c r="B191" s="21">
        <f t="shared" si="224"/>
        <v>310735</v>
      </c>
      <c r="C191" s="21">
        <f t="shared" si="210"/>
        <v>165289</v>
      </c>
      <c r="D191" s="21">
        <f t="shared" si="211"/>
        <v>53.2</v>
      </c>
      <c r="E191" s="21">
        <f t="shared" si="212"/>
        <v>16377</v>
      </c>
      <c r="F191" s="21"/>
      <c r="G191" s="21">
        <f t="shared" si="213"/>
        <v>5.3</v>
      </c>
      <c r="H191" s="21">
        <f t="shared" si="214"/>
        <v>181666</v>
      </c>
      <c r="J191" s="20" t="s">
        <v>292</v>
      </c>
      <c r="K191" s="21">
        <v>310735</v>
      </c>
      <c r="L191" s="21">
        <v>166377</v>
      </c>
      <c r="M191" s="20">
        <v>53.5</v>
      </c>
      <c r="N191" s="21">
        <v>17211</v>
      </c>
      <c r="O191" s="20">
        <v>5.5</v>
      </c>
      <c r="P191" s="20"/>
      <c r="Q191" s="21">
        <v>183588</v>
      </c>
      <c r="S191" s="20" t="str">
        <f t="shared" si="215"/>
        <v>25-29</v>
      </c>
      <c r="T191" s="21">
        <f t="shared" si="216"/>
        <v>1088</v>
      </c>
      <c r="U191" s="21">
        <f t="shared" si="217"/>
        <v>834</v>
      </c>
      <c r="V191" s="21"/>
      <c r="W191" s="21">
        <f t="shared" si="218"/>
        <v>1922</v>
      </c>
      <c r="X191" s="24">
        <f t="shared" si="219"/>
        <v>0.11207251751133086</v>
      </c>
      <c r="Y191" s="21">
        <f t="shared" si="220"/>
        <v>1088</v>
      </c>
      <c r="Z191" s="21">
        <f t="shared" si="221"/>
        <v>834</v>
      </c>
      <c r="AA191" s="48"/>
      <c r="AB191" s="6">
        <f t="shared" si="225"/>
        <v>1</v>
      </c>
      <c r="AC191" s="15" t="s">
        <v>320</v>
      </c>
      <c r="AD191" s="6"/>
      <c r="AE191" s="13" t="str">
        <f t="shared" si="204"/>
        <v>25-29</v>
      </c>
      <c r="AF191" s="11">
        <f t="shared" si="205"/>
        <v>310735</v>
      </c>
      <c r="AG191" s="11">
        <f t="shared" si="206"/>
        <v>166377</v>
      </c>
      <c r="AH191" s="11">
        <f t="shared" si="207"/>
        <v>17211</v>
      </c>
      <c r="AI191" s="11">
        <f t="shared" si="222"/>
        <v>149166</v>
      </c>
      <c r="AJ191" s="1">
        <f t="shared" si="208"/>
        <v>1088</v>
      </c>
      <c r="AK191" s="1">
        <f t="shared" si="209"/>
        <v>834</v>
      </c>
    </row>
    <row r="192" spans="1:37" x14ac:dyDescent="0.35">
      <c r="A192" s="20" t="str">
        <f t="shared" si="223"/>
        <v>30-34</v>
      </c>
      <c r="B192" s="21">
        <f t="shared" si="224"/>
        <v>356322</v>
      </c>
      <c r="C192" s="21">
        <f t="shared" si="210"/>
        <v>200096</v>
      </c>
      <c r="D192" s="21">
        <f t="shared" si="211"/>
        <v>56.2</v>
      </c>
      <c r="E192" s="21">
        <f t="shared" si="212"/>
        <v>21605</v>
      </c>
      <c r="F192" s="21"/>
      <c r="G192" s="21">
        <f t="shared" si="213"/>
        <v>6.1</v>
      </c>
      <c r="H192" s="21">
        <f t="shared" si="214"/>
        <v>221701</v>
      </c>
      <c r="J192" s="23" t="s">
        <v>293</v>
      </c>
      <c r="K192" s="22">
        <v>356322</v>
      </c>
      <c r="L192" s="22">
        <v>201153</v>
      </c>
      <c r="M192" s="23">
        <v>56.5</v>
      </c>
      <c r="N192" s="22">
        <v>22756</v>
      </c>
      <c r="O192" s="23">
        <v>6.4</v>
      </c>
      <c r="P192" s="23"/>
      <c r="Q192" s="22">
        <v>223909</v>
      </c>
      <c r="S192" s="23" t="str">
        <f t="shared" si="215"/>
        <v>30-34</v>
      </c>
      <c r="T192" s="22">
        <f t="shared" si="216"/>
        <v>1057</v>
      </c>
      <c r="U192" s="22">
        <f t="shared" si="217"/>
        <v>1151</v>
      </c>
      <c r="V192" s="22"/>
      <c r="W192" s="22">
        <f t="shared" si="218"/>
        <v>2208</v>
      </c>
      <c r="X192" s="28">
        <f t="shared" si="219"/>
        <v>0.10887927482488668</v>
      </c>
      <c r="Y192" s="21">
        <f t="shared" si="220"/>
        <v>1057</v>
      </c>
      <c r="Z192" s="21">
        <f t="shared" si="221"/>
        <v>1151</v>
      </c>
      <c r="AA192" s="48"/>
      <c r="AB192" s="6">
        <f t="shared" si="225"/>
        <v>1</v>
      </c>
      <c r="AC192" s="17" t="s">
        <v>322</v>
      </c>
      <c r="AD192" s="2">
        <v>0.7</v>
      </c>
      <c r="AE192" s="13" t="str">
        <f t="shared" si="204"/>
        <v>30-34</v>
      </c>
      <c r="AF192" s="11">
        <f t="shared" si="205"/>
        <v>356322</v>
      </c>
      <c r="AG192" s="11">
        <f t="shared" si="206"/>
        <v>201153</v>
      </c>
      <c r="AH192" s="11">
        <f t="shared" si="207"/>
        <v>22756</v>
      </c>
      <c r="AI192" s="11">
        <f t="shared" si="222"/>
        <v>178397</v>
      </c>
      <c r="AJ192" s="1">
        <f t="shared" si="208"/>
        <v>1057</v>
      </c>
      <c r="AK192" s="1">
        <f t="shared" si="209"/>
        <v>1151</v>
      </c>
    </row>
    <row r="193" spans="1:37" x14ac:dyDescent="0.35">
      <c r="A193" s="20" t="str">
        <f t="shared" si="223"/>
        <v>35-39</v>
      </c>
      <c r="B193" s="21">
        <f t="shared" si="224"/>
        <v>366699</v>
      </c>
      <c r="C193" s="21">
        <f t="shared" si="210"/>
        <v>218301</v>
      </c>
      <c r="D193" s="21">
        <f t="shared" si="211"/>
        <v>59.5</v>
      </c>
      <c r="E193" s="21">
        <f t="shared" si="212"/>
        <v>24495</v>
      </c>
      <c r="F193" s="21"/>
      <c r="G193" s="21">
        <f t="shared" si="213"/>
        <v>6.7</v>
      </c>
      <c r="H193" s="21">
        <f t="shared" si="214"/>
        <v>242796</v>
      </c>
      <c r="J193" s="20" t="s">
        <v>294</v>
      </c>
      <c r="K193" s="21">
        <v>366699</v>
      </c>
      <c r="L193" s="21">
        <v>219391</v>
      </c>
      <c r="M193" s="20">
        <v>59.8</v>
      </c>
      <c r="N193" s="21">
        <v>25736</v>
      </c>
      <c r="O193" s="20">
        <v>7</v>
      </c>
      <c r="P193" s="20"/>
      <c r="Q193" s="21">
        <v>245127</v>
      </c>
      <c r="S193" s="20" t="str">
        <f t="shared" si="215"/>
        <v>35-39</v>
      </c>
      <c r="T193" s="21">
        <f t="shared" si="216"/>
        <v>1090</v>
      </c>
      <c r="U193" s="21">
        <f t="shared" si="217"/>
        <v>1241</v>
      </c>
      <c r="V193" s="21"/>
      <c r="W193" s="21">
        <f t="shared" si="218"/>
        <v>2331</v>
      </c>
      <c r="X193" s="24">
        <f t="shared" si="219"/>
        <v>0.11227853316852081</v>
      </c>
      <c r="Y193" s="21">
        <f t="shared" si="220"/>
        <v>1090</v>
      </c>
      <c r="Z193" s="21">
        <f t="shared" si="221"/>
        <v>1241</v>
      </c>
      <c r="AA193" s="48"/>
      <c r="AB193" s="6">
        <f t="shared" si="225"/>
        <v>1</v>
      </c>
      <c r="AC193" s="16">
        <f>C207/B207</f>
        <v>0.57039110481422917</v>
      </c>
      <c r="AD193" s="2">
        <f>AC193/AD192</f>
        <v>0.81484443544889884</v>
      </c>
      <c r="AE193" s="13" t="str">
        <f t="shared" si="204"/>
        <v>35-39</v>
      </c>
      <c r="AF193" s="11">
        <f t="shared" si="205"/>
        <v>366699</v>
      </c>
      <c r="AG193" s="11">
        <f t="shared" si="206"/>
        <v>219391</v>
      </c>
      <c r="AH193" s="11">
        <f t="shared" si="207"/>
        <v>25736</v>
      </c>
      <c r="AI193" s="11">
        <f t="shared" si="222"/>
        <v>193655</v>
      </c>
      <c r="AJ193" s="1">
        <f t="shared" si="208"/>
        <v>1090</v>
      </c>
      <c r="AK193" s="1">
        <f t="shared" si="209"/>
        <v>1241</v>
      </c>
    </row>
    <row r="194" spans="1:37" x14ac:dyDescent="0.35">
      <c r="A194" s="20" t="str">
        <f t="shared" si="223"/>
        <v>40-44</v>
      </c>
      <c r="B194" s="21">
        <f t="shared" si="224"/>
        <v>325544</v>
      </c>
      <c r="C194" s="21">
        <f t="shared" si="210"/>
        <v>208825</v>
      </c>
      <c r="D194" s="21">
        <f t="shared" si="211"/>
        <v>64.099999999999994</v>
      </c>
      <c r="E194" s="21">
        <f t="shared" si="212"/>
        <v>23281</v>
      </c>
      <c r="F194" s="21"/>
      <c r="G194" s="21">
        <f t="shared" si="213"/>
        <v>7.1</v>
      </c>
      <c r="H194" s="21">
        <f t="shared" si="214"/>
        <v>232106</v>
      </c>
      <c r="J194" s="23" t="s">
        <v>295</v>
      </c>
      <c r="K194" s="22">
        <v>325544</v>
      </c>
      <c r="L194" s="22">
        <v>209642</v>
      </c>
      <c r="M194" s="23">
        <v>64.400000000000006</v>
      </c>
      <c r="N194" s="22">
        <v>24493</v>
      </c>
      <c r="O194" s="23">
        <v>7.5</v>
      </c>
      <c r="P194" s="23"/>
      <c r="Q194" s="22">
        <v>234135</v>
      </c>
      <c r="S194" s="23" t="str">
        <f t="shared" si="215"/>
        <v>40-44</v>
      </c>
      <c r="T194" s="22">
        <f t="shared" si="216"/>
        <v>817</v>
      </c>
      <c r="U194" s="22">
        <f t="shared" si="217"/>
        <v>1212</v>
      </c>
      <c r="V194" s="22"/>
      <c r="W194" s="22">
        <f t="shared" si="218"/>
        <v>2029</v>
      </c>
      <c r="X194" s="28">
        <f t="shared" si="219"/>
        <v>8.4157395962093123E-2</v>
      </c>
      <c r="Y194" s="21">
        <f t="shared" si="220"/>
        <v>817</v>
      </c>
      <c r="Z194" s="21">
        <f t="shared" si="221"/>
        <v>1212</v>
      </c>
      <c r="AA194" s="48"/>
      <c r="AB194" s="6">
        <f t="shared" si="225"/>
        <v>1</v>
      </c>
      <c r="AC194" s="18" t="s">
        <v>323</v>
      </c>
      <c r="AD194" s="2">
        <v>0.7</v>
      </c>
      <c r="AE194" s="13" t="str">
        <f t="shared" si="204"/>
        <v>40-44</v>
      </c>
      <c r="AF194" s="11">
        <f t="shared" si="205"/>
        <v>325544</v>
      </c>
      <c r="AG194" s="11">
        <f t="shared" si="206"/>
        <v>209642</v>
      </c>
      <c r="AH194" s="11">
        <f t="shared" si="207"/>
        <v>24493</v>
      </c>
      <c r="AI194" s="11">
        <f t="shared" si="222"/>
        <v>185149</v>
      </c>
      <c r="AJ194" s="1">
        <f t="shared" si="208"/>
        <v>817</v>
      </c>
      <c r="AK194" s="1">
        <f t="shared" si="209"/>
        <v>1212</v>
      </c>
    </row>
    <row r="195" spans="1:37" x14ac:dyDescent="0.35">
      <c r="A195" s="20" t="str">
        <f t="shared" si="223"/>
        <v>45-49</v>
      </c>
      <c r="B195" s="21">
        <f t="shared" si="224"/>
        <v>291312</v>
      </c>
      <c r="C195" s="21">
        <f t="shared" si="210"/>
        <v>197132</v>
      </c>
      <c r="D195" s="21">
        <f t="shared" si="211"/>
        <v>67.7</v>
      </c>
      <c r="E195" s="21">
        <f t="shared" si="212"/>
        <v>22953</v>
      </c>
      <c r="F195" s="21"/>
      <c r="G195" s="21">
        <f t="shared" si="213"/>
        <v>7.9</v>
      </c>
      <c r="H195" s="21">
        <f t="shared" si="214"/>
        <v>220085</v>
      </c>
      <c r="J195" s="20" t="s">
        <v>296</v>
      </c>
      <c r="K195" s="21">
        <v>291312</v>
      </c>
      <c r="L195" s="21">
        <v>197834</v>
      </c>
      <c r="M195" s="20">
        <v>67.900000000000006</v>
      </c>
      <c r="N195" s="21">
        <v>24121</v>
      </c>
      <c r="O195" s="20">
        <v>8.3000000000000007</v>
      </c>
      <c r="P195" s="20"/>
      <c r="Q195" s="21">
        <v>221955</v>
      </c>
      <c r="S195" s="20" t="str">
        <f t="shared" si="215"/>
        <v>45-49</v>
      </c>
      <c r="T195" s="21">
        <f t="shared" si="216"/>
        <v>702</v>
      </c>
      <c r="U195" s="21">
        <f t="shared" si="217"/>
        <v>1168</v>
      </c>
      <c r="V195" s="21"/>
      <c r="W195" s="21">
        <f t="shared" si="218"/>
        <v>1870</v>
      </c>
      <c r="X195" s="24">
        <f t="shared" si="219"/>
        <v>7.2311495673671206E-2</v>
      </c>
      <c r="Y195" s="21">
        <f t="shared" si="220"/>
        <v>702</v>
      </c>
      <c r="Z195" s="21">
        <f t="shared" si="221"/>
        <v>1168</v>
      </c>
      <c r="AA195" s="48"/>
      <c r="AB195" s="6">
        <f t="shared" si="225"/>
        <v>1</v>
      </c>
      <c r="AC195" s="16">
        <f>E207/B207</f>
        <v>0.12821667934567801</v>
      </c>
      <c r="AD195" s="2">
        <f>AC195/AD194</f>
        <v>0.18316668477954004</v>
      </c>
      <c r="AE195" s="13" t="str">
        <f t="shared" si="204"/>
        <v>45-49</v>
      </c>
      <c r="AF195" s="11">
        <f t="shared" si="205"/>
        <v>291312</v>
      </c>
      <c r="AG195" s="11">
        <f t="shared" si="206"/>
        <v>197834</v>
      </c>
      <c r="AH195" s="11">
        <f t="shared" si="207"/>
        <v>24121</v>
      </c>
      <c r="AI195" s="11">
        <f t="shared" si="222"/>
        <v>173713</v>
      </c>
      <c r="AJ195" s="1">
        <f t="shared" si="208"/>
        <v>702</v>
      </c>
      <c r="AK195" s="1">
        <f t="shared" si="209"/>
        <v>1168</v>
      </c>
    </row>
    <row r="196" spans="1:37" x14ac:dyDescent="0.35">
      <c r="A196" s="20" t="str">
        <f t="shared" si="223"/>
        <v>50-54</v>
      </c>
      <c r="B196" s="21">
        <f t="shared" si="224"/>
        <v>262948</v>
      </c>
      <c r="C196" s="21">
        <f t="shared" si="210"/>
        <v>192577</v>
      </c>
      <c r="D196" s="21">
        <f t="shared" si="211"/>
        <v>73.2</v>
      </c>
      <c r="E196" s="21">
        <f t="shared" si="212"/>
        <v>24030</v>
      </c>
      <c r="F196" s="21"/>
      <c r="G196" s="21">
        <f t="shared" si="213"/>
        <v>9.1</v>
      </c>
      <c r="H196" s="21">
        <f t="shared" si="214"/>
        <v>216607</v>
      </c>
      <c r="J196" s="23" t="s">
        <v>297</v>
      </c>
      <c r="K196" s="22">
        <v>262948</v>
      </c>
      <c r="L196" s="22">
        <v>193128</v>
      </c>
      <c r="M196" s="23">
        <v>73.400000000000006</v>
      </c>
      <c r="N196" s="22">
        <v>25485</v>
      </c>
      <c r="O196" s="23">
        <v>9.6999999999999993</v>
      </c>
      <c r="P196" s="23"/>
      <c r="Q196" s="22">
        <v>218613</v>
      </c>
      <c r="S196" s="23" t="str">
        <f t="shared" si="215"/>
        <v>50-54</v>
      </c>
      <c r="T196" s="22">
        <f t="shared" si="216"/>
        <v>551</v>
      </c>
      <c r="U196" s="22">
        <f t="shared" si="217"/>
        <v>1455</v>
      </c>
      <c r="V196" s="22"/>
      <c r="W196" s="22">
        <f t="shared" si="218"/>
        <v>2006</v>
      </c>
      <c r="X196" s="28">
        <f t="shared" si="219"/>
        <v>5.675731355583024E-2</v>
      </c>
      <c r="Y196" s="21">
        <f t="shared" si="220"/>
        <v>551</v>
      </c>
      <c r="Z196" s="21">
        <f t="shared" si="221"/>
        <v>1455</v>
      </c>
      <c r="AA196" s="48"/>
      <c r="AB196" s="6">
        <f t="shared" si="225"/>
        <v>1</v>
      </c>
      <c r="AC196" s="6"/>
      <c r="AD196" s="7"/>
      <c r="AE196" s="13" t="str">
        <f t="shared" si="204"/>
        <v>50-54</v>
      </c>
      <c r="AF196" s="11">
        <f t="shared" si="205"/>
        <v>262948</v>
      </c>
      <c r="AG196" s="11">
        <f t="shared" si="206"/>
        <v>193128</v>
      </c>
      <c r="AH196" s="11">
        <f t="shared" si="207"/>
        <v>25485</v>
      </c>
      <c r="AI196" s="11">
        <f t="shared" si="222"/>
        <v>167643</v>
      </c>
      <c r="AJ196" s="1">
        <f t="shared" si="208"/>
        <v>551</v>
      </c>
      <c r="AK196" s="1">
        <f t="shared" si="209"/>
        <v>1455</v>
      </c>
    </row>
    <row r="197" spans="1:37" x14ac:dyDescent="0.35">
      <c r="A197" s="20" t="str">
        <f t="shared" si="223"/>
        <v>55-59</v>
      </c>
      <c r="B197" s="21">
        <f t="shared" si="224"/>
        <v>285387</v>
      </c>
      <c r="C197" s="21">
        <f t="shared" si="210"/>
        <v>210376</v>
      </c>
      <c r="D197" s="21">
        <f t="shared" si="211"/>
        <v>73.7</v>
      </c>
      <c r="E197" s="21">
        <f t="shared" si="212"/>
        <v>30895</v>
      </c>
      <c r="F197" s="21"/>
      <c r="G197" s="21">
        <f t="shared" si="213"/>
        <v>10.8</v>
      </c>
      <c r="H197" s="21">
        <f t="shared" si="214"/>
        <v>241271</v>
      </c>
      <c r="J197" s="20" t="s">
        <v>298</v>
      </c>
      <c r="K197" s="21">
        <v>285387</v>
      </c>
      <c r="L197" s="21">
        <v>210840</v>
      </c>
      <c r="M197" s="20">
        <v>73.900000000000006</v>
      </c>
      <c r="N197" s="21">
        <v>33149</v>
      </c>
      <c r="O197" s="20">
        <v>11.6</v>
      </c>
      <c r="P197" s="20"/>
      <c r="Q197" s="21">
        <v>243989</v>
      </c>
      <c r="S197" s="20" t="str">
        <f t="shared" si="215"/>
        <v>55-59</v>
      </c>
      <c r="T197" s="21">
        <f t="shared" si="216"/>
        <v>464</v>
      </c>
      <c r="U197" s="21">
        <f t="shared" si="217"/>
        <v>2254</v>
      </c>
      <c r="V197" s="21"/>
      <c r="W197" s="21">
        <f t="shared" si="218"/>
        <v>2718</v>
      </c>
      <c r="X197" s="24">
        <f t="shared" si="219"/>
        <v>4.7795632468067575E-2</v>
      </c>
      <c r="Y197" s="21">
        <f t="shared" si="220"/>
        <v>464</v>
      </c>
      <c r="Z197" s="21">
        <f t="shared" si="221"/>
        <v>2254</v>
      </c>
      <c r="AA197" s="48"/>
      <c r="AB197" s="6">
        <f t="shared" si="225"/>
        <v>1</v>
      </c>
      <c r="AC197" s="31">
        <f>J185</f>
        <v>44355</v>
      </c>
      <c r="AD197" s="7"/>
      <c r="AE197" s="13" t="str">
        <f t="shared" si="204"/>
        <v>55-59</v>
      </c>
      <c r="AF197" s="11">
        <f t="shared" si="205"/>
        <v>285387</v>
      </c>
      <c r="AG197" s="11">
        <f t="shared" si="206"/>
        <v>210840</v>
      </c>
      <c r="AH197" s="11">
        <f t="shared" si="207"/>
        <v>33149</v>
      </c>
      <c r="AI197" s="11">
        <f t="shared" si="222"/>
        <v>177691</v>
      </c>
      <c r="AJ197" s="1">
        <f t="shared" si="208"/>
        <v>464</v>
      </c>
      <c r="AK197" s="1">
        <f t="shared" si="209"/>
        <v>2254</v>
      </c>
    </row>
    <row r="198" spans="1:37" x14ac:dyDescent="0.35">
      <c r="A198" s="20" t="str">
        <f t="shared" si="223"/>
        <v>60-64</v>
      </c>
      <c r="B198" s="21">
        <f t="shared" si="224"/>
        <v>271707</v>
      </c>
      <c r="C198" s="21">
        <f t="shared" si="210"/>
        <v>212775</v>
      </c>
      <c r="D198" s="21">
        <f t="shared" si="211"/>
        <v>78.3</v>
      </c>
      <c r="E198" s="21">
        <f t="shared" si="212"/>
        <v>55612</v>
      </c>
      <c r="F198" s="21"/>
      <c r="G198" s="21">
        <f t="shared" si="213"/>
        <v>20.5</v>
      </c>
      <c r="H198" s="21">
        <f t="shared" si="214"/>
        <v>268387</v>
      </c>
      <c r="J198" s="23" t="s">
        <v>299</v>
      </c>
      <c r="K198" s="22">
        <v>271707</v>
      </c>
      <c r="L198" s="22">
        <v>213167</v>
      </c>
      <c r="M198" s="23">
        <v>78.5</v>
      </c>
      <c r="N198" s="22">
        <v>59975</v>
      </c>
      <c r="O198" s="23">
        <v>22.1</v>
      </c>
      <c r="P198" s="23"/>
      <c r="Q198" s="22">
        <v>273142</v>
      </c>
      <c r="S198" s="23" t="str">
        <f t="shared" si="215"/>
        <v>60-64</v>
      </c>
      <c r="T198" s="22">
        <f t="shared" si="216"/>
        <v>392</v>
      </c>
      <c r="U198" s="22">
        <f t="shared" si="217"/>
        <v>4363</v>
      </c>
      <c r="V198" s="22"/>
      <c r="W198" s="22">
        <f t="shared" si="218"/>
        <v>4755</v>
      </c>
      <c r="X198" s="28">
        <f t="shared" si="219"/>
        <v>4.03790688092295E-2</v>
      </c>
      <c r="Y198" s="21">
        <f t="shared" si="220"/>
        <v>392</v>
      </c>
      <c r="Z198" s="21">
        <f t="shared" si="221"/>
        <v>4363</v>
      </c>
      <c r="AA198" s="48"/>
      <c r="AB198" s="6">
        <f t="shared" si="225"/>
        <v>1</v>
      </c>
      <c r="AC198" s="15" t="s">
        <v>321</v>
      </c>
      <c r="AD198" s="7"/>
      <c r="AE198" s="13" t="str">
        <f t="shared" si="204"/>
        <v>60-64</v>
      </c>
      <c r="AF198" s="11">
        <f t="shared" si="205"/>
        <v>271707</v>
      </c>
      <c r="AG198" s="11">
        <f t="shared" si="206"/>
        <v>213167</v>
      </c>
      <c r="AH198" s="11">
        <f t="shared" si="207"/>
        <v>59975</v>
      </c>
      <c r="AI198" s="11">
        <f t="shared" si="222"/>
        <v>153192</v>
      </c>
      <c r="AJ198" s="1">
        <f t="shared" si="208"/>
        <v>392</v>
      </c>
      <c r="AK198" s="1">
        <f t="shared" si="209"/>
        <v>4363</v>
      </c>
    </row>
    <row r="199" spans="1:37" x14ac:dyDescent="0.35">
      <c r="A199" s="20" t="str">
        <f t="shared" si="223"/>
        <v>65-69</v>
      </c>
      <c r="B199" s="21">
        <f t="shared" si="224"/>
        <v>217596</v>
      </c>
      <c r="C199" s="21">
        <f t="shared" si="210"/>
        <v>181364</v>
      </c>
      <c r="D199" s="21">
        <f t="shared" si="211"/>
        <v>83.3</v>
      </c>
      <c r="E199" s="21">
        <f t="shared" si="212"/>
        <v>69914</v>
      </c>
      <c r="F199" s="21"/>
      <c r="G199" s="21">
        <f t="shared" si="213"/>
        <v>32.1</v>
      </c>
      <c r="H199" s="21">
        <f t="shared" si="214"/>
        <v>251278</v>
      </c>
      <c r="J199" s="20" t="s">
        <v>300</v>
      </c>
      <c r="K199" s="21">
        <v>217596</v>
      </c>
      <c r="L199" s="21">
        <v>181621</v>
      </c>
      <c r="M199" s="20">
        <v>83.5</v>
      </c>
      <c r="N199" s="21">
        <v>75157</v>
      </c>
      <c r="O199" s="20">
        <v>34.5</v>
      </c>
      <c r="P199" s="20"/>
      <c r="Q199" s="21">
        <v>256778</v>
      </c>
      <c r="S199" s="20" t="str">
        <f t="shared" si="215"/>
        <v>65-69</v>
      </c>
      <c r="T199" s="21">
        <f t="shared" si="216"/>
        <v>257</v>
      </c>
      <c r="U199" s="21">
        <f t="shared" si="217"/>
        <v>5243</v>
      </c>
      <c r="V199" s="21"/>
      <c r="W199" s="21">
        <f t="shared" si="218"/>
        <v>5500</v>
      </c>
      <c r="X199" s="24">
        <f t="shared" si="219"/>
        <v>2.6473011948908116E-2</v>
      </c>
      <c r="Y199" s="21">
        <f t="shared" si="220"/>
        <v>257</v>
      </c>
      <c r="Z199" s="21">
        <f t="shared" si="221"/>
        <v>5243</v>
      </c>
      <c r="AA199" s="48"/>
      <c r="AB199" s="6">
        <f t="shared" si="225"/>
        <v>1</v>
      </c>
      <c r="AC199" s="17" t="s">
        <v>322</v>
      </c>
      <c r="AD199" s="2">
        <v>0.7</v>
      </c>
      <c r="AE199" s="13" t="str">
        <f t="shared" si="204"/>
        <v>65-69</v>
      </c>
      <c r="AF199" s="11">
        <f t="shared" si="205"/>
        <v>217596</v>
      </c>
      <c r="AG199" s="11">
        <f t="shared" si="206"/>
        <v>181621</v>
      </c>
      <c r="AH199" s="11">
        <f t="shared" si="207"/>
        <v>75157</v>
      </c>
      <c r="AI199" s="11">
        <f t="shared" si="222"/>
        <v>106464</v>
      </c>
      <c r="AJ199" s="1">
        <f t="shared" si="208"/>
        <v>257</v>
      </c>
      <c r="AK199" s="1">
        <f t="shared" si="209"/>
        <v>5243</v>
      </c>
    </row>
    <row r="200" spans="1:37" x14ac:dyDescent="0.35">
      <c r="A200" s="20" t="str">
        <f t="shared" si="223"/>
        <v>70-74</v>
      </c>
      <c r="B200" s="21">
        <f t="shared" si="224"/>
        <v>166506</v>
      </c>
      <c r="C200" s="21">
        <f t="shared" si="210"/>
        <v>140343</v>
      </c>
      <c r="D200" s="21">
        <f t="shared" si="211"/>
        <v>84.3</v>
      </c>
      <c r="E200" s="21">
        <f t="shared" si="212"/>
        <v>70851</v>
      </c>
      <c r="F200" s="21"/>
      <c r="G200" s="21">
        <f t="shared" si="213"/>
        <v>42.5</v>
      </c>
      <c r="H200" s="21">
        <f t="shared" si="214"/>
        <v>211194</v>
      </c>
      <c r="J200" s="23" t="s">
        <v>301</v>
      </c>
      <c r="K200" s="22">
        <v>166506</v>
      </c>
      <c r="L200" s="22">
        <v>140481</v>
      </c>
      <c r="M200" s="23">
        <v>84.4</v>
      </c>
      <c r="N200" s="22">
        <v>75160</v>
      </c>
      <c r="O200" s="23">
        <v>45.1</v>
      </c>
      <c r="P200" s="23"/>
      <c r="Q200" s="22">
        <v>215641</v>
      </c>
      <c r="S200" s="23" t="str">
        <f t="shared" si="215"/>
        <v>70-74</v>
      </c>
      <c r="T200" s="22">
        <f t="shared" si="216"/>
        <v>138</v>
      </c>
      <c r="U200" s="22">
        <f t="shared" si="217"/>
        <v>4309</v>
      </c>
      <c r="V200" s="22"/>
      <c r="W200" s="22">
        <f t="shared" si="218"/>
        <v>4447</v>
      </c>
      <c r="X200" s="28">
        <f t="shared" si="219"/>
        <v>1.4215080346106305E-2</v>
      </c>
      <c r="Y200" s="21">
        <f t="shared" si="220"/>
        <v>138</v>
      </c>
      <c r="Z200" s="21">
        <f t="shared" si="221"/>
        <v>4309</v>
      </c>
      <c r="AA200" s="48"/>
      <c r="AB200" s="6">
        <f t="shared" si="225"/>
        <v>1</v>
      </c>
      <c r="AC200" s="16">
        <f>L206/K206</f>
        <v>0.67239746142490131</v>
      </c>
      <c r="AD200" s="2">
        <f>AC200/AD199</f>
        <v>0.96056780203557335</v>
      </c>
      <c r="AE200" s="14" t="str">
        <f t="shared" si="204"/>
        <v>70-74</v>
      </c>
      <c r="AF200" s="11">
        <f t="shared" si="205"/>
        <v>166506</v>
      </c>
      <c r="AG200" s="11">
        <f t="shared" si="206"/>
        <v>140481</v>
      </c>
      <c r="AH200" s="11">
        <f t="shared" si="207"/>
        <v>75160</v>
      </c>
      <c r="AI200" s="12">
        <f t="shared" si="222"/>
        <v>65321</v>
      </c>
      <c r="AJ200" s="1">
        <f t="shared" si="208"/>
        <v>138</v>
      </c>
      <c r="AK200" s="1">
        <f t="shared" si="209"/>
        <v>4309</v>
      </c>
    </row>
    <row r="201" spans="1:37" x14ac:dyDescent="0.35">
      <c r="A201" s="20" t="str">
        <f t="shared" si="223"/>
        <v>75-79</v>
      </c>
      <c r="B201" s="21">
        <f t="shared" si="224"/>
        <v>107003</v>
      </c>
      <c r="C201" s="21">
        <f t="shared" si="210"/>
        <v>91422</v>
      </c>
      <c r="D201" s="21">
        <f t="shared" si="211"/>
        <v>85.4</v>
      </c>
      <c r="E201" s="21">
        <f t="shared" si="212"/>
        <v>78709</v>
      </c>
      <c r="F201" s="21"/>
      <c r="G201" s="21">
        <f t="shared" si="213"/>
        <v>73.599999999999994</v>
      </c>
      <c r="H201" s="21">
        <f t="shared" si="214"/>
        <v>170131</v>
      </c>
      <c r="J201" s="20" t="s">
        <v>302</v>
      </c>
      <c r="K201" s="21">
        <v>107003</v>
      </c>
      <c r="L201" s="21">
        <v>91480</v>
      </c>
      <c r="M201" s="20">
        <v>85.5</v>
      </c>
      <c r="N201" s="21">
        <v>79089</v>
      </c>
      <c r="O201" s="20">
        <v>73.900000000000006</v>
      </c>
      <c r="P201" s="20"/>
      <c r="Q201" s="21">
        <v>170569</v>
      </c>
      <c r="S201" s="20" t="str">
        <f t="shared" si="215"/>
        <v>75-79</v>
      </c>
      <c r="T201" s="21">
        <f t="shared" si="216"/>
        <v>58</v>
      </c>
      <c r="U201" s="21">
        <f t="shared" si="217"/>
        <v>380</v>
      </c>
      <c r="V201" s="21"/>
      <c r="W201" s="21">
        <f t="shared" si="218"/>
        <v>438</v>
      </c>
      <c r="X201" s="24">
        <f t="shared" si="219"/>
        <v>5.9744540585084469E-3</v>
      </c>
      <c r="Y201" s="21">
        <f t="shared" si="220"/>
        <v>58</v>
      </c>
      <c r="Z201" s="21">
        <f t="shared" si="221"/>
        <v>380</v>
      </c>
      <c r="AA201" s="48"/>
      <c r="AB201" s="6">
        <f t="shared" si="225"/>
        <v>1</v>
      </c>
      <c r="AC201" s="18" t="s">
        <v>323</v>
      </c>
      <c r="AD201" s="2">
        <v>0.7</v>
      </c>
      <c r="AE201" s="14" t="str">
        <f t="shared" si="204"/>
        <v>75-79</v>
      </c>
      <c r="AF201" s="11">
        <f t="shared" si="205"/>
        <v>107003</v>
      </c>
      <c r="AG201" s="11">
        <f t="shared" si="206"/>
        <v>91480</v>
      </c>
      <c r="AH201" s="11">
        <f t="shared" si="207"/>
        <v>79089</v>
      </c>
      <c r="AI201" s="12">
        <f t="shared" si="222"/>
        <v>12391</v>
      </c>
      <c r="AJ201" s="1">
        <f t="shared" si="208"/>
        <v>58</v>
      </c>
      <c r="AK201" s="1">
        <f t="shared" si="209"/>
        <v>380</v>
      </c>
    </row>
    <row r="202" spans="1:37" x14ac:dyDescent="0.35">
      <c r="A202" s="20" t="str">
        <f t="shared" si="223"/>
        <v>80-84</v>
      </c>
      <c r="B202" s="21">
        <f t="shared" si="224"/>
        <v>69877</v>
      </c>
      <c r="C202" s="21">
        <f t="shared" si="210"/>
        <v>60914</v>
      </c>
      <c r="D202" s="21">
        <f t="shared" si="211"/>
        <v>87.2</v>
      </c>
      <c r="E202" s="21">
        <f t="shared" si="212"/>
        <v>53340</v>
      </c>
      <c r="F202" s="21"/>
      <c r="G202" s="21">
        <f t="shared" si="213"/>
        <v>76.3</v>
      </c>
      <c r="H202" s="21">
        <f t="shared" si="214"/>
        <v>114254</v>
      </c>
      <c r="J202" s="23" t="s">
        <v>303</v>
      </c>
      <c r="K202" s="22">
        <v>69877</v>
      </c>
      <c r="L202" s="22">
        <v>60952</v>
      </c>
      <c r="M202" s="23">
        <v>87.2</v>
      </c>
      <c r="N202" s="22">
        <v>53604</v>
      </c>
      <c r="O202" s="23">
        <v>76.7</v>
      </c>
      <c r="P202" s="23"/>
      <c r="Q202" s="22">
        <v>114556</v>
      </c>
      <c r="S202" s="23" t="str">
        <f t="shared" si="215"/>
        <v>80-84</v>
      </c>
      <c r="T202" s="22">
        <f t="shared" si="216"/>
        <v>38</v>
      </c>
      <c r="U202" s="22">
        <f t="shared" si="217"/>
        <v>264</v>
      </c>
      <c r="V202" s="22"/>
      <c r="W202" s="22">
        <f t="shared" si="218"/>
        <v>302</v>
      </c>
      <c r="X202" s="28">
        <f t="shared" si="219"/>
        <v>3.914297486608982E-3</v>
      </c>
      <c r="Y202" s="21">
        <f t="shared" si="220"/>
        <v>38</v>
      </c>
      <c r="Z202" s="21">
        <f t="shared" si="221"/>
        <v>264</v>
      </c>
      <c r="AA202" s="48"/>
      <c r="AB202" s="6">
        <f t="shared" si="225"/>
        <v>1</v>
      </c>
      <c r="AC202" s="16">
        <f>N206/K206</f>
        <v>0.15712135460720908</v>
      </c>
      <c r="AD202" s="2">
        <f>AC202/AD201</f>
        <v>0.22445907801029871</v>
      </c>
      <c r="AE202" s="14" t="str">
        <f t="shared" si="204"/>
        <v>80-84</v>
      </c>
      <c r="AF202" s="11">
        <f t="shared" si="205"/>
        <v>69877</v>
      </c>
      <c r="AG202" s="11">
        <f t="shared" si="206"/>
        <v>60952</v>
      </c>
      <c r="AH202" s="11">
        <f t="shared" si="207"/>
        <v>53604</v>
      </c>
      <c r="AI202" s="12">
        <f t="shared" si="222"/>
        <v>7348</v>
      </c>
      <c r="AJ202" s="1">
        <f t="shared" si="208"/>
        <v>38</v>
      </c>
      <c r="AK202" s="1">
        <f t="shared" si="209"/>
        <v>264</v>
      </c>
    </row>
    <row r="203" spans="1:37" x14ac:dyDescent="0.35">
      <c r="A203" s="20" t="str">
        <f t="shared" si="223"/>
        <v>85-89</v>
      </c>
      <c r="B203" s="21">
        <f t="shared" si="224"/>
        <v>44852</v>
      </c>
      <c r="C203" s="21">
        <f t="shared" si="210"/>
        <v>39050</v>
      </c>
      <c r="D203" s="21">
        <f t="shared" si="211"/>
        <v>87.1</v>
      </c>
      <c r="E203" s="21">
        <f t="shared" si="212"/>
        <v>34832</v>
      </c>
      <c r="F203" s="21"/>
      <c r="G203" s="21">
        <f t="shared" si="213"/>
        <v>77.7</v>
      </c>
      <c r="H203" s="21">
        <f t="shared" si="214"/>
        <v>73882</v>
      </c>
      <c r="J203" s="20" t="s">
        <v>304</v>
      </c>
      <c r="K203" s="21">
        <v>44852</v>
      </c>
      <c r="L203" s="21">
        <v>39068</v>
      </c>
      <c r="M203" s="20">
        <v>87.1</v>
      </c>
      <c r="N203" s="21">
        <v>34949</v>
      </c>
      <c r="O203" s="20">
        <v>77.900000000000006</v>
      </c>
      <c r="P203" s="20"/>
      <c r="Q203" s="21">
        <v>74017</v>
      </c>
      <c r="S203" s="20" t="str">
        <f t="shared" si="215"/>
        <v>85-89</v>
      </c>
      <c r="T203" s="21">
        <f t="shared" si="216"/>
        <v>18</v>
      </c>
      <c r="U203" s="21">
        <f t="shared" si="217"/>
        <v>117</v>
      </c>
      <c r="V203" s="21"/>
      <c r="W203" s="21">
        <f t="shared" si="218"/>
        <v>135</v>
      </c>
      <c r="X203" s="24">
        <f t="shared" si="219"/>
        <v>1.854140914709518E-3</v>
      </c>
      <c r="Y203" s="21">
        <f t="shared" si="220"/>
        <v>18</v>
      </c>
      <c r="Z203" s="21">
        <f t="shared" si="221"/>
        <v>117</v>
      </c>
      <c r="AA203" s="48"/>
      <c r="AB203" s="6">
        <f t="shared" si="225"/>
        <v>1</v>
      </c>
      <c r="AC203" s="15" t="s">
        <v>319</v>
      </c>
      <c r="AD203" s="6"/>
      <c r="AE203" s="14" t="str">
        <f t="shared" si="204"/>
        <v>85-89</v>
      </c>
      <c r="AF203" s="11">
        <f t="shared" si="205"/>
        <v>44852</v>
      </c>
      <c r="AG203" s="11">
        <f t="shared" si="206"/>
        <v>39068</v>
      </c>
      <c r="AH203" s="11">
        <f t="shared" si="207"/>
        <v>34949</v>
      </c>
      <c r="AI203" s="12">
        <f t="shared" si="222"/>
        <v>4119</v>
      </c>
      <c r="AJ203" s="1">
        <f t="shared" si="208"/>
        <v>18</v>
      </c>
      <c r="AK203" s="1">
        <f t="shared" si="209"/>
        <v>117</v>
      </c>
    </row>
    <row r="204" spans="1:37" x14ac:dyDescent="0.35">
      <c r="A204" s="20" t="str">
        <f t="shared" si="223"/>
        <v>90+</v>
      </c>
      <c r="B204" s="21">
        <f t="shared" si="224"/>
        <v>28637</v>
      </c>
      <c r="C204" s="21">
        <f t="shared" si="210"/>
        <v>24925</v>
      </c>
      <c r="D204" s="21">
        <f t="shared" si="211"/>
        <v>87</v>
      </c>
      <c r="E204" s="21">
        <f t="shared" si="212"/>
        <v>22643</v>
      </c>
      <c r="F204" s="21"/>
      <c r="G204" s="21">
        <f t="shared" si="213"/>
        <v>79.099999999999994</v>
      </c>
      <c r="H204" s="21">
        <f t="shared" si="214"/>
        <v>47568</v>
      </c>
      <c r="J204" s="23" t="s">
        <v>305</v>
      </c>
      <c r="K204" s="22">
        <v>28637</v>
      </c>
      <c r="L204" s="22">
        <v>24933</v>
      </c>
      <c r="M204" s="23">
        <v>87.1</v>
      </c>
      <c r="N204" s="22">
        <v>22704</v>
      </c>
      <c r="O204" s="23">
        <v>79.3</v>
      </c>
      <c r="P204" s="23"/>
      <c r="Q204" s="22">
        <v>47637</v>
      </c>
      <c r="S204" s="23" t="str">
        <f t="shared" si="215"/>
        <v>90+</v>
      </c>
      <c r="T204" s="22">
        <f t="shared" si="216"/>
        <v>8</v>
      </c>
      <c r="U204" s="22">
        <f t="shared" si="217"/>
        <v>61</v>
      </c>
      <c r="V204" s="22"/>
      <c r="W204" s="22">
        <f t="shared" si="218"/>
        <v>69</v>
      </c>
      <c r="X204" s="28">
        <f t="shared" si="219"/>
        <v>8.2406262875978574E-4</v>
      </c>
      <c r="Y204" s="21">
        <f t="shared" si="220"/>
        <v>8</v>
      </c>
      <c r="Z204" s="21">
        <f t="shared" si="221"/>
        <v>61</v>
      </c>
      <c r="AA204" s="48"/>
      <c r="AB204" s="6">
        <f t="shared" si="225"/>
        <v>1</v>
      </c>
      <c r="AC204" s="17" t="s">
        <v>322</v>
      </c>
      <c r="AD204" s="2">
        <v>0.7</v>
      </c>
      <c r="AE204" s="14" t="str">
        <f t="shared" si="204"/>
        <v>90+</v>
      </c>
      <c r="AF204" s="11">
        <f t="shared" si="205"/>
        <v>28637</v>
      </c>
      <c r="AG204" s="11">
        <f t="shared" si="206"/>
        <v>24933</v>
      </c>
      <c r="AH204" s="11">
        <f t="shared" si="207"/>
        <v>22704</v>
      </c>
      <c r="AI204" s="12">
        <f t="shared" si="222"/>
        <v>2229</v>
      </c>
      <c r="AJ204" s="1">
        <f t="shared" si="208"/>
        <v>8</v>
      </c>
      <c r="AK204" s="1">
        <f t="shared" si="209"/>
        <v>61</v>
      </c>
    </row>
    <row r="205" spans="1:37" x14ac:dyDescent="0.35">
      <c r="A205" s="20" t="str">
        <f t="shared" si="223"/>
        <v>Unknown</v>
      </c>
      <c r="B205" s="21" t="str">
        <f t="shared" si="224"/>
        <v>NA</v>
      </c>
      <c r="C205" s="21">
        <f t="shared" si="210"/>
        <v>27343</v>
      </c>
      <c r="D205" s="21" t="str">
        <f t="shared" si="211"/>
        <v>NA</v>
      </c>
      <c r="E205" s="21">
        <f t="shared" si="212"/>
        <v>9542</v>
      </c>
      <c r="F205" s="21"/>
      <c r="G205" s="21" t="str">
        <f t="shared" si="213"/>
        <v>NA</v>
      </c>
      <c r="H205" s="21">
        <f t="shared" si="214"/>
        <v>36885</v>
      </c>
      <c r="J205" s="20" t="s">
        <v>306</v>
      </c>
      <c r="K205" s="20" t="s">
        <v>307</v>
      </c>
      <c r="L205" s="21">
        <v>27339</v>
      </c>
      <c r="M205" s="20" t="s">
        <v>307</v>
      </c>
      <c r="N205" s="21">
        <v>9490</v>
      </c>
      <c r="O205" s="20" t="s">
        <v>307</v>
      </c>
      <c r="P205" s="20"/>
      <c r="Q205" s="21">
        <v>36829</v>
      </c>
      <c r="S205" s="20" t="str">
        <f t="shared" si="215"/>
        <v>Unknown</v>
      </c>
      <c r="T205" s="20">
        <f t="shared" si="216"/>
        <v>-4</v>
      </c>
      <c r="U205" s="20">
        <f t="shared" si="217"/>
        <v>-52</v>
      </c>
      <c r="V205" s="20"/>
      <c r="W205" s="20">
        <f t="shared" si="218"/>
        <v>-56</v>
      </c>
      <c r="X205" s="24">
        <f t="shared" si="219"/>
        <v>-4.1203131437989287E-4</v>
      </c>
      <c r="Y205" s="21">
        <f t="shared" si="220"/>
        <v>-4</v>
      </c>
      <c r="Z205" s="21">
        <f t="shared" si="221"/>
        <v>-52</v>
      </c>
      <c r="AA205" s="48"/>
      <c r="AB205" s="6">
        <f t="shared" si="225"/>
        <v>1</v>
      </c>
      <c r="AC205" s="16">
        <f>L207/K207</f>
        <v>0.5725626045291472</v>
      </c>
      <c r="AD205" s="2">
        <f>AC205/AD204</f>
        <v>0.81794657789878178</v>
      </c>
      <c r="AE205" s="13" t="str">
        <f t="shared" si="204"/>
        <v>Unknown</v>
      </c>
      <c r="AF205" s="11" t="str">
        <f t="shared" si="205"/>
        <v>NA</v>
      </c>
      <c r="AG205" s="11">
        <f t="shared" si="206"/>
        <v>27339</v>
      </c>
      <c r="AH205" s="11">
        <f t="shared" si="207"/>
        <v>9490</v>
      </c>
      <c r="AI205" s="11">
        <f t="shared" si="222"/>
        <v>17849</v>
      </c>
      <c r="AJ205" s="1">
        <f t="shared" si="208"/>
        <v>-4</v>
      </c>
      <c r="AK205" s="1">
        <f t="shared" si="209"/>
        <v>-52</v>
      </c>
    </row>
    <row r="206" spans="1:37" x14ac:dyDescent="0.35">
      <c r="A206" s="20" t="str">
        <f t="shared" si="223"/>
        <v>12+</v>
      </c>
      <c r="B206" s="21">
        <f t="shared" si="224"/>
        <v>3806860</v>
      </c>
      <c r="C206" s="21">
        <f t="shared" si="210"/>
        <v>2550015</v>
      </c>
      <c r="D206" s="21">
        <f t="shared" si="211"/>
        <v>67</v>
      </c>
      <c r="E206" s="21">
        <f t="shared" si="212"/>
        <v>573211</v>
      </c>
      <c r="F206" s="21"/>
      <c r="G206" s="21">
        <f t="shared" si="213"/>
        <v>15.1</v>
      </c>
      <c r="H206" s="21">
        <f t="shared" si="214"/>
        <v>3123226</v>
      </c>
      <c r="J206" s="23" t="s">
        <v>308</v>
      </c>
      <c r="K206" s="22">
        <v>3806860</v>
      </c>
      <c r="L206" s="22">
        <v>2559723</v>
      </c>
      <c r="M206" s="23">
        <v>67.2</v>
      </c>
      <c r="N206" s="22">
        <v>598139</v>
      </c>
      <c r="O206" s="23">
        <v>15.7</v>
      </c>
      <c r="P206" s="23"/>
      <c r="Q206" s="22">
        <v>3157862</v>
      </c>
      <c r="S206" s="23" t="str">
        <f t="shared" si="215"/>
        <v>12+</v>
      </c>
      <c r="T206" s="26">
        <f>L206-C206</f>
        <v>9708</v>
      </c>
      <c r="U206" s="26">
        <f t="shared" si="217"/>
        <v>24928</v>
      </c>
      <c r="V206" s="26"/>
      <c r="W206" s="29">
        <f t="shared" si="218"/>
        <v>34636</v>
      </c>
      <c r="X206" s="28">
        <f t="shared" si="219"/>
        <v>1</v>
      </c>
      <c r="Y206" s="26">
        <f t="shared" si="220"/>
        <v>9708</v>
      </c>
      <c r="Z206" s="26">
        <f t="shared" si="221"/>
        <v>24928</v>
      </c>
      <c r="AA206" s="49"/>
      <c r="AB206" s="6">
        <f t="shared" si="225"/>
        <v>1</v>
      </c>
      <c r="AC206" s="18" t="s">
        <v>323</v>
      </c>
      <c r="AD206" s="2">
        <v>0.7</v>
      </c>
      <c r="AE206" s="6"/>
      <c r="AF206" s="6"/>
      <c r="AG206" s="9"/>
      <c r="AH206" s="6"/>
      <c r="AI206" s="6"/>
      <c r="AJ206" s="6"/>
      <c r="AK206" s="6"/>
    </row>
    <row r="207" spans="1:37" x14ac:dyDescent="0.35">
      <c r="A207" s="20" t="str">
        <f t="shared" si="223"/>
        <v>ALL</v>
      </c>
      <c r="B207" s="21">
        <f t="shared" si="224"/>
        <v>4470643</v>
      </c>
      <c r="C207" s="21">
        <f t="shared" si="210"/>
        <v>2550015</v>
      </c>
      <c r="D207" s="21">
        <f t="shared" si="211"/>
        <v>57</v>
      </c>
      <c r="E207" s="21">
        <f t="shared" si="212"/>
        <v>573211</v>
      </c>
      <c r="F207" s="21"/>
      <c r="G207" s="21">
        <f t="shared" si="213"/>
        <v>12.8</v>
      </c>
      <c r="H207" s="21">
        <f t="shared" si="214"/>
        <v>3123226</v>
      </c>
      <c r="J207" s="20" t="s">
        <v>309</v>
      </c>
      <c r="K207" s="21">
        <v>4470643</v>
      </c>
      <c r="L207" s="21">
        <v>2559723</v>
      </c>
      <c r="M207" s="20">
        <v>57.3</v>
      </c>
      <c r="N207" s="21">
        <v>598139</v>
      </c>
      <c r="O207" s="20">
        <v>13.4</v>
      </c>
      <c r="P207" s="20"/>
      <c r="Q207" s="21">
        <v>3157862</v>
      </c>
      <c r="S207" s="20" t="str">
        <f t="shared" si="215"/>
        <v>ALL</v>
      </c>
      <c r="T207" s="26">
        <f t="shared" ref="T207" si="226">L207-C207</f>
        <v>9708</v>
      </c>
      <c r="U207" s="26">
        <f t="shared" si="217"/>
        <v>24928</v>
      </c>
      <c r="V207" s="26"/>
      <c r="W207" s="29">
        <f t="shared" si="218"/>
        <v>34636</v>
      </c>
      <c r="X207" s="24">
        <f t="shared" si="219"/>
        <v>1</v>
      </c>
      <c r="Y207" s="26">
        <f t="shared" si="220"/>
        <v>9708</v>
      </c>
      <c r="Z207" s="26">
        <f t="shared" si="221"/>
        <v>24928</v>
      </c>
      <c r="AA207" s="49"/>
      <c r="AB207" s="6">
        <f t="shared" si="225"/>
        <v>1</v>
      </c>
      <c r="AC207" s="16">
        <f>N207/K207</f>
        <v>0.13379261104051476</v>
      </c>
      <c r="AD207" s="2">
        <f>AC207/AD206</f>
        <v>0.19113230148644966</v>
      </c>
      <c r="AE207" s="6"/>
      <c r="AF207" s="6"/>
      <c r="AG207" s="2">
        <f>T206/L206</f>
        <v>3.7925978709415042E-3</v>
      </c>
      <c r="AH207" s="2">
        <f>U206/N206</f>
        <v>4.1675931514246686E-2</v>
      </c>
      <c r="AI207" s="2">
        <f>W206/Q206</f>
        <v>1.0968180370136504E-2</v>
      </c>
      <c r="AJ207" s="6"/>
      <c r="AK207" s="6"/>
    </row>
    <row r="208" spans="1:37" x14ac:dyDescent="0.35">
      <c r="A208" s="52">
        <f>J185</f>
        <v>44355</v>
      </c>
      <c r="B208" s="52"/>
      <c r="C208" s="52"/>
      <c r="D208" s="52"/>
      <c r="E208" s="52"/>
      <c r="F208" s="52"/>
      <c r="G208" s="52"/>
      <c r="H208" s="52"/>
      <c r="J208" s="52">
        <v>44359</v>
      </c>
      <c r="K208" s="52"/>
      <c r="L208" s="52"/>
      <c r="M208" s="52"/>
      <c r="N208" s="52"/>
      <c r="O208" s="52"/>
      <c r="P208" s="52"/>
      <c r="Q208" s="52"/>
      <c r="S208" s="54" t="str">
        <f>"Change " &amp; TEXT(A208,"DDDD MMM DD, YYYY") &amp; " -  " &amp;TEXT(J208,"DDDD MMM DD, YYYY")</f>
        <v>Change Tuesday Jun 08, 2021 -  Saturday Jun 12, 2021</v>
      </c>
      <c r="T208" s="54"/>
      <c r="U208" s="54"/>
      <c r="V208" s="54"/>
      <c r="W208" s="54"/>
      <c r="X208" s="54"/>
      <c r="Y208" s="54"/>
      <c r="Z208" s="54"/>
      <c r="AA208" s="46"/>
      <c r="AB208" s="6"/>
      <c r="AC208" s="31">
        <f>A208</f>
        <v>44355</v>
      </c>
      <c r="AD208" s="6"/>
      <c r="AE208" s="6"/>
      <c r="AF208" s="6"/>
      <c r="AG208" s="6"/>
      <c r="AH208" s="6"/>
      <c r="AI208" s="6"/>
      <c r="AJ208" s="6"/>
      <c r="AK208" s="6"/>
    </row>
    <row r="209" spans="1:37" ht="28" customHeight="1" x14ac:dyDescent="0.35">
      <c r="A209" s="19" t="str">
        <f>J186</f>
        <v>Age group</v>
      </c>
      <c r="B209" s="19" t="str">
        <f>K186</f>
        <v>Population</v>
      </c>
      <c r="C209" s="19" t="str">
        <f>L186</f>
        <v>Dose 1</v>
      </c>
      <c r="D209" s="19" t="str">
        <f>M186</f>
        <v>% of population with at least 1 dose</v>
      </c>
      <c r="E209" s="19" t="str">
        <f>N186</f>
        <v>Dose 2</v>
      </c>
      <c r="F209" s="19"/>
      <c r="G209" s="19" t="str">
        <f t="shared" ref="G209" si="227">O186</f>
        <v>% of population fully vaccinated</v>
      </c>
      <c r="H209" s="19" t="str">
        <f>Q186</f>
        <v>Total administered</v>
      </c>
      <c r="J209" s="19" t="s">
        <v>286</v>
      </c>
      <c r="K209" s="19" t="s">
        <v>2</v>
      </c>
      <c r="L209" s="19" t="s">
        <v>283</v>
      </c>
      <c r="M209" s="19" t="s">
        <v>287</v>
      </c>
      <c r="N209" s="19" t="s">
        <v>284</v>
      </c>
      <c r="O209" s="19" t="s">
        <v>288</v>
      </c>
      <c r="P209" s="19"/>
      <c r="Q209" s="19" t="s">
        <v>285</v>
      </c>
      <c r="S209" s="19" t="s">
        <v>286</v>
      </c>
      <c r="T209" s="19" t="s">
        <v>283</v>
      </c>
      <c r="U209" s="19" t="s">
        <v>284</v>
      </c>
      <c r="V209" s="19"/>
      <c r="W209" s="19" t="s">
        <v>285</v>
      </c>
      <c r="X209" s="19" t="s">
        <v>312</v>
      </c>
      <c r="Y209" s="19" t="s">
        <v>313</v>
      </c>
      <c r="Z209" s="19" t="s">
        <v>314</v>
      </c>
      <c r="AA209" s="47"/>
      <c r="AB209" s="6"/>
      <c r="AC209" s="15" t="s">
        <v>321</v>
      </c>
      <c r="AD209" s="30"/>
      <c r="AE209" s="13" t="str">
        <f t="shared" ref="AE209:AE228" si="228">J209</f>
        <v>Age group</v>
      </c>
      <c r="AF209" s="13" t="str">
        <f t="shared" ref="AF209:AF228" si="229">K209</f>
        <v>Population</v>
      </c>
      <c r="AG209" s="13" t="str">
        <f t="shared" ref="AG209:AG228" si="230">L209</f>
        <v>Dose 1</v>
      </c>
      <c r="AH209" s="13" t="str">
        <f t="shared" ref="AH209:AH228" si="231">N209</f>
        <v>Dose 2</v>
      </c>
      <c r="AI209" s="13" t="s">
        <v>311</v>
      </c>
      <c r="AJ209" s="13" t="str">
        <f t="shared" ref="AJ209:AJ228" si="232">T209</f>
        <v>Dose 1</v>
      </c>
      <c r="AK209" s="13" t="str">
        <f t="shared" ref="AK209:AK228" si="233">U209</f>
        <v>Dose 2</v>
      </c>
    </row>
    <row r="210" spans="1:37" x14ac:dyDescent="0.35">
      <c r="A210" s="20" t="str">
        <f>J187</f>
        <v>00-11</v>
      </c>
      <c r="B210" s="21">
        <f>K187</f>
        <v>663783</v>
      </c>
      <c r="C210" s="21">
        <f t="shared" ref="C210:C230" si="234">L187</f>
        <v>0</v>
      </c>
      <c r="D210" s="21">
        <f t="shared" ref="D210:D230" si="235">M187</f>
        <v>0</v>
      </c>
      <c r="E210" s="21">
        <f t="shared" ref="E210:E230" si="236">N187</f>
        <v>0</v>
      </c>
      <c r="F210" s="21"/>
      <c r="G210" s="21">
        <f t="shared" ref="G210:G230" si="237">O187</f>
        <v>0</v>
      </c>
      <c r="H210" s="21">
        <f t="shared" ref="H210:H230" si="238">Q187</f>
        <v>0</v>
      </c>
      <c r="J210" s="20" t="s">
        <v>289</v>
      </c>
      <c r="K210" s="21">
        <v>663783</v>
      </c>
      <c r="L210" s="20">
        <v>0</v>
      </c>
      <c r="M210" s="20">
        <v>0</v>
      </c>
      <c r="N210" s="20">
        <v>0</v>
      </c>
      <c r="O210" s="20">
        <v>0</v>
      </c>
      <c r="P210" s="20"/>
      <c r="Q210" s="20">
        <v>0</v>
      </c>
      <c r="S210" s="20" t="str">
        <f t="shared" ref="S210:S230" si="239">A210</f>
        <v>00-11</v>
      </c>
      <c r="T210" s="21">
        <f t="shared" ref="T210:T228" si="240">L210-C210</f>
        <v>0</v>
      </c>
      <c r="U210" s="21">
        <f t="shared" ref="U210:U230" si="241">N210-E210</f>
        <v>0</v>
      </c>
      <c r="V210" s="21"/>
      <c r="W210" s="21">
        <f t="shared" ref="W210:W230" si="242">Q210-H210</f>
        <v>0</v>
      </c>
      <c r="X210" s="24">
        <f t="shared" ref="X210:X230" si="243">T210/T$230</f>
        <v>0</v>
      </c>
      <c r="Y210" s="21">
        <f t="shared" ref="Y210:Y230" si="244">T210/$AB210</f>
        <v>0</v>
      </c>
      <c r="Z210" s="21">
        <f t="shared" ref="Z210:Z230" si="245">U210/$AB210</f>
        <v>0</v>
      </c>
      <c r="AA210" s="48"/>
      <c r="AB210" s="6">
        <f>IF(DATEDIF(A208,J208,"D")&lt;1,1,DATEDIF(A208,J208,"D"))</f>
        <v>4</v>
      </c>
      <c r="AC210" s="17" t="s">
        <v>322</v>
      </c>
      <c r="AD210" s="2">
        <v>0.7</v>
      </c>
      <c r="AE210" s="13" t="str">
        <f t="shared" si="228"/>
        <v>00-11</v>
      </c>
      <c r="AF210" s="11">
        <f t="shared" si="229"/>
        <v>663783</v>
      </c>
      <c r="AG210" s="11">
        <f t="shared" si="230"/>
        <v>0</v>
      </c>
      <c r="AH210" s="11">
        <f t="shared" si="231"/>
        <v>0</v>
      </c>
      <c r="AI210" s="11">
        <f t="shared" ref="AI210:AI228" si="246">AG210-AH210</f>
        <v>0</v>
      </c>
      <c r="AJ210" s="1">
        <f t="shared" si="232"/>
        <v>0</v>
      </c>
      <c r="AK210" s="1">
        <f t="shared" si="233"/>
        <v>0</v>
      </c>
    </row>
    <row r="211" spans="1:37" ht="14.5" customHeight="1" x14ac:dyDescent="0.35">
      <c r="A211" s="20" t="str">
        <f t="shared" ref="A211:A230" si="247">J188</f>
        <v>12-14</v>
      </c>
      <c r="B211" s="21">
        <f t="shared" ref="B211:B230" si="248">K188</f>
        <v>166087</v>
      </c>
      <c r="C211" s="26">
        <f t="shared" si="234"/>
        <v>85581</v>
      </c>
      <c r="D211" s="21">
        <f t="shared" si="235"/>
        <v>51.5</v>
      </c>
      <c r="E211" s="26">
        <f t="shared" si="236"/>
        <v>558</v>
      </c>
      <c r="F211" s="26"/>
      <c r="G211" s="21">
        <f t="shared" si="237"/>
        <v>0.3</v>
      </c>
      <c r="H211" s="21">
        <f t="shared" si="238"/>
        <v>86139</v>
      </c>
      <c r="J211" s="25" t="s">
        <v>310</v>
      </c>
      <c r="K211" s="22">
        <v>166087</v>
      </c>
      <c r="L211" s="26">
        <v>89466</v>
      </c>
      <c r="M211" s="23">
        <v>53.9</v>
      </c>
      <c r="N211" s="26">
        <v>1554</v>
      </c>
      <c r="O211" s="23">
        <v>0.9</v>
      </c>
      <c r="P211" s="23"/>
      <c r="Q211" s="22">
        <v>91020</v>
      </c>
      <c r="S211" s="25" t="str">
        <f t="shared" si="239"/>
        <v>12-14</v>
      </c>
      <c r="T211" s="26">
        <f t="shared" si="240"/>
        <v>3885</v>
      </c>
      <c r="U211" s="26">
        <f t="shared" si="241"/>
        <v>996</v>
      </c>
      <c r="V211" s="26"/>
      <c r="W211" s="26">
        <f t="shared" si="242"/>
        <v>4881</v>
      </c>
      <c r="X211" s="27">
        <f t="shared" si="243"/>
        <v>6.8497981204929739E-2</v>
      </c>
      <c r="Y211" s="26">
        <f t="shared" si="244"/>
        <v>971.25</v>
      </c>
      <c r="Z211" s="26">
        <f t="shared" si="245"/>
        <v>249</v>
      </c>
      <c r="AA211" s="49"/>
      <c r="AB211" s="6">
        <f>AB210</f>
        <v>4</v>
      </c>
      <c r="AC211" s="16">
        <f>C229/B229</f>
        <v>0.67239746142490131</v>
      </c>
      <c r="AD211" s="2">
        <f>AC211/AD210</f>
        <v>0.96056780203557335</v>
      </c>
      <c r="AE211" s="13" t="str">
        <f t="shared" si="228"/>
        <v>12-14</v>
      </c>
      <c r="AF211" s="11">
        <f t="shared" si="229"/>
        <v>166087</v>
      </c>
      <c r="AG211" s="11">
        <f t="shared" si="230"/>
        <v>89466</v>
      </c>
      <c r="AH211" s="11">
        <f t="shared" si="231"/>
        <v>1554</v>
      </c>
      <c r="AI211" s="11">
        <f t="shared" si="246"/>
        <v>87912</v>
      </c>
      <c r="AJ211" s="1">
        <f t="shared" si="232"/>
        <v>3885</v>
      </c>
      <c r="AK211" s="1">
        <f t="shared" si="233"/>
        <v>996</v>
      </c>
    </row>
    <row r="212" spans="1:37" x14ac:dyDescent="0.35">
      <c r="A212" s="20" t="str">
        <f t="shared" si="247"/>
        <v>15-19</v>
      </c>
      <c r="B212" s="21">
        <f t="shared" si="248"/>
        <v>258656</v>
      </c>
      <c r="C212" s="26">
        <f t="shared" si="234"/>
        <v>146586</v>
      </c>
      <c r="D212" s="21">
        <f t="shared" si="235"/>
        <v>56.7</v>
      </c>
      <c r="E212" s="26">
        <f t="shared" si="236"/>
        <v>3755</v>
      </c>
      <c r="F212" s="26"/>
      <c r="G212" s="21">
        <f t="shared" si="237"/>
        <v>1.5</v>
      </c>
      <c r="H212" s="21">
        <f t="shared" si="238"/>
        <v>150341</v>
      </c>
      <c r="J212" s="20" t="s">
        <v>290</v>
      </c>
      <c r="K212" s="21">
        <v>258656</v>
      </c>
      <c r="L212" s="26">
        <v>151395</v>
      </c>
      <c r="M212" s="20">
        <v>58.5</v>
      </c>
      <c r="N212" s="26">
        <v>6689</v>
      </c>
      <c r="O212" s="20">
        <v>2.6</v>
      </c>
      <c r="P212" s="20"/>
      <c r="Q212" s="21">
        <v>158084</v>
      </c>
      <c r="S212" s="20" t="str">
        <f t="shared" si="239"/>
        <v>15-19</v>
      </c>
      <c r="T212" s="26">
        <f t="shared" si="240"/>
        <v>4809</v>
      </c>
      <c r="U212" s="26">
        <f t="shared" si="241"/>
        <v>2934</v>
      </c>
      <c r="V212" s="26"/>
      <c r="W212" s="26">
        <f t="shared" si="242"/>
        <v>7743</v>
      </c>
      <c r="X212" s="27">
        <f t="shared" si="243"/>
        <v>8.4789392950967088E-2</v>
      </c>
      <c r="Y212" s="26">
        <f t="shared" si="244"/>
        <v>1202.25</v>
      </c>
      <c r="Z212" s="26">
        <f t="shared" si="245"/>
        <v>733.5</v>
      </c>
      <c r="AA212" s="49"/>
      <c r="AB212" s="6">
        <f t="shared" ref="AB212:AB230" si="249">AB211</f>
        <v>4</v>
      </c>
      <c r="AC212" s="18" t="s">
        <v>323</v>
      </c>
      <c r="AD212" s="2">
        <v>0.7</v>
      </c>
      <c r="AE212" s="13" t="str">
        <f t="shared" si="228"/>
        <v>15-19</v>
      </c>
      <c r="AF212" s="11">
        <f t="shared" si="229"/>
        <v>258656</v>
      </c>
      <c r="AG212" s="11">
        <f t="shared" si="230"/>
        <v>151395</v>
      </c>
      <c r="AH212" s="11">
        <f t="shared" si="231"/>
        <v>6689</v>
      </c>
      <c r="AI212" s="11">
        <f t="shared" si="246"/>
        <v>144706</v>
      </c>
      <c r="AJ212" s="1">
        <f t="shared" si="232"/>
        <v>4809</v>
      </c>
      <c r="AK212" s="1">
        <f t="shared" si="233"/>
        <v>2934</v>
      </c>
    </row>
    <row r="213" spans="1:37" x14ac:dyDescent="0.35">
      <c r="A213" s="20" t="str">
        <f t="shared" si="247"/>
        <v>20-24</v>
      </c>
      <c r="B213" s="21">
        <f t="shared" si="248"/>
        <v>276991</v>
      </c>
      <c r="C213" s="21">
        <f t="shared" si="234"/>
        <v>150150</v>
      </c>
      <c r="D213" s="21">
        <f t="shared" si="235"/>
        <v>54.2</v>
      </c>
      <c r="E213" s="21">
        <f t="shared" si="236"/>
        <v>10747</v>
      </c>
      <c r="F213" s="21"/>
      <c r="G213" s="21">
        <f t="shared" si="237"/>
        <v>3.9</v>
      </c>
      <c r="H213" s="21">
        <f t="shared" si="238"/>
        <v>160897</v>
      </c>
      <c r="J213" s="23" t="s">
        <v>291</v>
      </c>
      <c r="K213" s="22">
        <v>276991</v>
      </c>
      <c r="L213" s="22">
        <v>154842</v>
      </c>
      <c r="M213" s="23">
        <v>55.9</v>
      </c>
      <c r="N213" s="22">
        <v>15333</v>
      </c>
      <c r="O213" s="23">
        <v>5.5</v>
      </c>
      <c r="P213" s="23"/>
      <c r="Q213" s="22">
        <v>170175</v>
      </c>
      <c r="S213" s="23" t="str">
        <f t="shared" si="239"/>
        <v>20-24</v>
      </c>
      <c r="T213" s="22">
        <f t="shared" si="240"/>
        <v>4692</v>
      </c>
      <c r="U213" s="22">
        <f t="shared" si="241"/>
        <v>4586</v>
      </c>
      <c r="V213" s="22"/>
      <c r="W213" s="22">
        <f t="shared" si="242"/>
        <v>9278</v>
      </c>
      <c r="X213" s="28">
        <f t="shared" si="243"/>
        <v>8.2726519385722092E-2</v>
      </c>
      <c r="Y213" s="21">
        <f t="shared" si="244"/>
        <v>1173</v>
      </c>
      <c r="Z213" s="21">
        <f t="shared" si="245"/>
        <v>1146.5</v>
      </c>
      <c r="AA213" s="48"/>
      <c r="AB213" s="6">
        <f t="shared" si="249"/>
        <v>4</v>
      </c>
      <c r="AC213" s="16">
        <f>E229/B229</f>
        <v>0.15712135460720908</v>
      </c>
      <c r="AD213" s="2">
        <f>AC213/AD212</f>
        <v>0.22445907801029871</v>
      </c>
      <c r="AE213" s="13" t="str">
        <f t="shared" si="228"/>
        <v>20-24</v>
      </c>
      <c r="AF213" s="11">
        <f t="shared" si="229"/>
        <v>276991</v>
      </c>
      <c r="AG213" s="11">
        <f t="shared" si="230"/>
        <v>154842</v>
      </c>
      <c r="AH213" s="11">
        <f t="shared" si="231"/>
        <v>15333</v>
      </c>
      <c r="AI213" s="11">
        <f t="shared" si="246"/>
        <v>139509</v>
      </c>
      <c r="AJ213" s="1">
        <f t="shared" si="232"/>
        <v>4692</v>
      </c>
      <c r="AK213" s="1">
        <f t="shared" si="233"/>
        <v>4586</v>
      </c>
    </row>
    <row r="214" spans="1:37" x14ac:dyDescent="0.35">
      <c r="A214" s="20" t="str">
        <f t="shared" si="247"/>
        <v>25-29</v>
      </c>
      <c r="B214" s="21">
        <f t="shared" si="248"/>
        <v>310735</v>
      </c>
      <c r="C214" s="21">
        <f t="shared" si="234"/>
        <v>166377</v>
      </c>
      <c r="D214" s="21">
        <f t="shared" si="235"/>
        <v>53.5</v>
      </c>
      <c r="E214" s="21">
        <f t="shared" si="236"/>
        <v>17211</v>
      </c>
      <c r="F214" s="21"/>
      <c r="G214" s="21">
        <f t="shared" si="237"/>
        <v>5.5</v>
      </c>
      <c r="H214" s="21">
        <f t="shared" si="238"/>
        <v>183588</v>
      </c>
      <c r="J214" s="20" t="s">
        <v>292</v>
      </c>
      <c r="K214" s="21">
        <v>310735</v>
      </c>
      <c r="L214" s="21">
        <v>171269</v>
      </c>
      <c r="M214" s="20">
        <v>55.1</v>
      </c>
      <c r="N214" s="21">
        <v>23233</v>
      </c>
      <c r="O214" s="20">
        <v>7.5</v>
      </c>
      <c r="P214" s="20"/>
      <c r="Q214" s="21">
        <v>194502</v>
      </c>
      <c r="S214" s="20" t="str">
        <f t="shared" si="239"/>
        <v>25-29</v>
      </c>
      <c r="T214" s="21">
        <f t="shared" si="240"/>
        <v>4892</v>
      </c>
      <c r="U214" s="21">
        <f t="shared" si="241"/>
        <v>6022</v>
      </c>
      <c r="V214" s="21"/>
      <c r="W214" s="21">
        <f t="shared" si="242"/>
        <v>10914</v>
      </c>
      <c r="X214" s="24">
        <f t="shared" si="243"/>
        <v>8.6252798984431472E-2</v>
      </c>
      <c r="Y214" s="21">
        <f t="shared" si="244"/>
        <v>1223</v>
      </c>
      <c r="Z214" s="21">
        <f t="shared" si="245"/>
        <v>1505.5</v>
      </c>
      <c r="AA214" s="48"/>
      <c r="AB214" s="6">
        <f t="shared" si="249"/>
        <v>4</v>
      </c>
      <c r="AC214" s="15" t="s">
        <v>320</v>
      </c>
      <c r="AD214" s="6"/>
      <c r="AE214" s="13" t="str">
        <f t="shared" si="228"/>
        <v>25-29</v>
      </c>
      <c r="AF214" s="11">
        <f t="shared" si="229"/>
        <v>310735</v>
      </c>
      <c r="AG214" s="11">
        <f t="shared" si="230"/>
        <v>171269</v>
      </c>
      <c r="AH214" s="11">
        <f t="shared" si="231"/>
        <v>23233</v>
      </c>
      <c r="AI214" s="11">
        <f t="shared" si="246"/>
        <v>148036</v>
      </c>
      <c r="AJ214" s="1">
        <f t="shared" si="232"/>
        <v>4892</v>
      </c>
      <c r="AK214" s="1">
        <f t="shared" si="233"/>
        <v>6022</v>
      </c>
    </row>
    <row r="215" spans="1:37" x14ac:dyDescent="0.35">
      <c r="A215" s="20" t="str">
        <f t="shared" si="247"/>
        <v>30-34</v>
      </c>
      <c r="B215" s="21">
        <f t="shared" si="248"/>
        <v>356322</v>
      </c>
      <c r="C215" s="21">
        <f t="shared" si="234"/>
        <v>201153</v>
      </c>
      <c r="D215" s="21">
        <f t="shared" si="235"/>
        <v>56.5</v>
      </c>
      <c r="E215" s="21">
        <f t="shared" si="236"/>
        <v>22756</v>
      </c>
      <c r="F215" s="21"/>
      <c r="G215" s="21">
        <f t="shared" si="237"/>
        <v>6.4</v>
      </c>
      <c r="H215" s="21">
        <f t="shared" si="238"/>
        <v>223909</v>
      </c>
      <c r="J215" s="23" t="s">
        <v>293</v>
      </c>
      <c r="K215" s="22">
        <v>356322</v>
      </c>
      <c r="L215" s="22">
        <v>206203</v>
      </c>
      <c r="M215" s="23">
        <v>57.9</v>
      </c>
      <c r="N215" s="22">
        <v>31021</v>
      </c>
      <c r="O215" s="23">
        <v>8.6999999999999993</v>
      </c>
      <c r="P215" s="23"/>
      <c r="Q215" s="22">
        <v>237224</v>
      </c>
      <c r="S215" s="23" t="str">
        <f t="shared" si="239"/>
        <v>30-34</v>
      </c>
      <c r="T215" s="22">
        <f t="shared" si="240"/>
        <v>5050</v>
      </c>
      <c r="U215" s="22">
        <f t="shared" si="241"/>
        <v>8265</v>
      </c>
      <c r="V215" s="22"/>
      <c r="W215" s="22">
        <f t="shared" si="242"/>
        <v>13315</v>
      </c>
      <c r="X215" s="28">
        <f t="shared" si="243"/>
        <v>8.9038559867411882E-2</v>
      </c>
      <c r="Y215" s="21">
        <f t="shared" si="244"/>
        <v>1262.5</v>
      </c>
      <c r="Z215" s="21">
        <f t="shared" si="245"/>
        <v>2066.25</v>
      </c>
      <c r="AA215" s="48"/>
      <c r="AB215" s="6">
        <f t="shared" si="249"/>
        <v>4</v>
      </c>
      <c r="AC215" s="17" t="s">
        <v>322</v>
      </c>
      <c r="AD215" s="2">
        <v>0.7</v>
      </c>
      <c r="AE215" s="13" t="str">
        <f t="shared" si="228"/>
        <v>30-34</v>
      </c>
      <c r="AF215" s="11">
        <f t="shared" si="229"/>
        <v>356322</v>
      </c>
      <c r="AG215" s="11">
        <f t="shared" si="230"/>
        <v>206203</v>
      </c>
      <c r="AH215" s="11">
        <f t="shared" si="231"/>
        <v>31021</v>
      </c>
      <c r="AI215" s="11">
        <f t="shared" si="246"/>
        <v>175182</v>
      </c>
      <c r="AJ215" s="1">
        <f t="shared" si="232"/>
        <v>5050</v>
      </c>
      <c r="AK215" s="1">
        <f t="shared" si="233"/>
        <v>8265</v>
      </c>
    </row>
    <row r="216" spans="1:37" x14ac:dyDescent="0.35">
      <c r="A216" s="20" t="str">
        <f t="shared" si="247"/>
        <v>35-39</v>
      </c>
      <c r="B216" s="21">
        <f t="shared" si="248"/>
        <v>366699</v>
      </c>
      <c r="C216" s="21">
        <f t="shared" si="234"/>
        <v>219391</v>
      </c>
      <c r="D216" s="21">
        <f t="shared" si="235"/>
        <v>59.8</v>
      </c>
      <c r="E216" s="21">
        <f t="shared" si="236"/>
        <v>25736</v>
      </c>
      <c r="F216" s="21"/>
      <c r="G216" s="21">
        <f t="shared" si="237"/>
        <v>7</v>
      </c>
      <c r="H216" s="21">
        <f t="shared" si="238"/>
        <v>245127</v>
      </c>
      <c r="J216" s="20" t="s">
        <v>294</v>
      </c>
      <c r="K216" s="21">
        <v>366699</v>
      </c>
      <c r="L216" s="21">
        <v>224491</v>
      </c>
      <c r="M216" s="20">
        <v>61.2</v>
      </c>
      <c r="N216" s="21">
        <v>35627</v>
      </c>
      <c r="O216" s="20">
        <v>9.6999999999999993</v>
      </c>
      <c r="P216" s="20"/>
      <c r="Q216" s="21">
        <v>260118</v>
      </c>
      <c r="S216" s="20" t="str">
        <f t="shared" si="239"/>
        <v>35-39</v>
      </c>
      <c r="T216" s="21">
        <f t="shared" si="240"/>
        <v>5100</v>
      </c>
      <c r="U216" s="21">
        <f t="shared" si="241"/>
        <v>9891</v>
      </c>
      <c r="V216" s="21"/>
      <c r="W216" s="21">
        <f t="shared" si="242"/>
        <v>14991</v>
      </c>
      <c r="X216" s="24">
        <f t="shared" si="243"/>
        <v>8.9920129767089227E-2</v>
      </c>
      <c r="Y216" s="21">
        <f t="shared" si="244"/>
        <v>1275</v>
      </c>
      <c r="Z216" s="21">
        <f t="shared" si="245"/>
        <v>2472.75</v>
      </c>
      <c r="AA216" s="48"/>
      <c r="AB216" s="6">
        <f t="shared" si="249"/>
        <v>4</v>
      </c>
      <c r="AC216" s="16">
        <f>C230/B230</f>
        <v>0.5725626045291472</v>
      </c>
      <c r="AD216" s="2">
        <f>AC216/AD215</f>
        <v>0.81794657789878178</v>
      </c>
      <c r="AE216" s="13" t="str">
        <f t="shared" si="228"/>
        <v>35-39</v>
      </c>
      <c r="AF216" s="11">
        <f t="shared" si="229"/>
        <v>366699</v>
      </c>
      <c r="AG216" s="11">
        <f t="shared" si="230"/>
        <v>224491</v>
      </c>
      <c r="AH216" s="11">
        <f t="shared" si="231"/>
        <v>35627</v>
      </c>
      <c r="AI216" s="11">
        <f t="shared" si="246"/>
        <v>188864</v>
      </c>
      <c r="AJ216" s="1">
        <f t="shared" si="232"/>
        <v>5100</v>
      </c>
      <c r="AK216" s="1">
        <f t="shared" si="233"/>
        <v>9891</v>
      </c>
    </row>
    <row r="217" spans="1:37" x14ac:dyDescent="0.35">
      <c r="A217" s="20" t="str">
        <f t="shared" si="247"/>
        <v>40-44</v>
      </c>
      <c r="B217" s="21">
        <f t="shared" si="248"/>
        <v>325544</v>
      </c>
      <c r="C217" s="21">
        <f t="shared" si="234"/>
        <v>209642</v>
      </c>
      <c r="D217" s="21">
        <f t="shared" si="235"/>
        <v>64.400000000000006</v>
      </c>
      <c r="E217" s="21">
        <f t="shared" si="236"/>
        <v>24493</v>
      </c>
      <c r="F217" s="21"/>
      <c r="G217" s="21">
        <f t="shared" si="237"/>
        <v>7.5</v>
      </c>
      <c r="H217" s="21">
        <f t="shared" si="238"/>
        <v>234135</v>
      </c>
      <c r="J217" s="23" t="s">
        <v>295</v>
      </c>
      <c r="K217" s="22">
        <v>325544</v>
      </c>
      <c r="L217" s="22">
        <v>213706</v>
      </c>
      <c r="M217" s="23">
        <v>65.599999999999994</v>
      </c>
      <c r="N217" s="22">
        <v>36180</v>
      </c>
      <c r="O217" s="23">
        <v>11.1</v>
      </c>
      <c r="P217" s="23"/>
      <c r="Q217" s="22">
        <v>249886</v>
      </c>
      <c r="S217" s="23" t="str">
        <f t="shared" si="239"/>
        <v>40-44</v>
      </c>
      <c r="T217" s="22">
        <f t="shared" si="240"/>
        <v>4064</v>
      </c>
      <c r="U217" s="22">
        <f t="shared" si="241"/>
        <v>11687</v>
      </c>
      <c r="V217" s="22"/>
      <c r="W217" s="22">
        <f t="shared" si="242"/>
        <v>15751</v>
      </c>
      <c r="X217" s="28">
        <f t="shared" si="243"/>
        <v>7.1654001445774634E-2</v>
      </c>
      <c r="Y217" s="21">
        <f t="shared" si="244"/>
        <v>1016</v>
      </c>
      <c r="Z217" s="21">
        <f t="shared" si="245"/>
        <v>2921.75</v>
      </c>
      <c r="AA217" s="48"/>
      <c r="AB217" s="6">
        <f t="shared" si="249"/>
        <v>4</v>
      </c>
      <c r="AC217" s="18" t="s">
        <v>323</v>
      </c>
      <c r="AD217" s="2">
        <v>0.7</v>
      </c>
      <c r="AE217" s="13" t="str">
        <f t="shared" si="228"/>
        <v>40-44</v>
      </c>
      <c r="AF217" s="11">
        <f t="shared" si="229"/>
        <v>325544</v>
      </c>
      <c r="AG217" s="11">
        <f t="shared" si="230"/>
        <v>213706</v>
      </c>
      <c r="AH217" s="11">
        <f t="shared" si="231"/>
        <v>36180</v>
      </c>
      <c r="AI217" s="11">
        <f t="shared" si="246"/>
        <v>177526</v>
      </c>
      <c r="AJ217" s="1">
        <f t="shared" si="232"/>
        <v>4064</v>
      </c>
      <c r="AK217" s="1">
        <f t="shared" si="233"/>
        <v>11687</v>
      </c>
    </row>
    <row r="218" spans="1:37" x14ac:dyDescent="0.35">
      <c r="A218" s="20" t="str">
        <f t="shared" si="247"/>
        <v>45-49</v>
      </c>
      <c r="B218" s="21">
        <f t="shared" si="248"/>
        <v>291312</v>
      </c>
      <c r="C218" s="21">
        <f t="shared" si="234"/>
        <v>197834</v>
      </c>
      <c r="D218" s="21">
        <f t="shared" si="235"/>
        <v>67.900000000000006</v>
      </c>
      <c r="E218" s="21">
        <f t="shared" si="236"/>
        <v>24121</v>
      </c>
      <c r="F218" s="21"/>
      <c r="G218" s="21">
        <f t="shared" si="237"/>
        <v>8.3000000000000007</v>
      </c>
      <c r="H218" s="21">
        <f t="shared" si="238"/>
        <v>221955</v>
      </c>
      <c r="J218" s="20" t="s">
        <v>296</v>
      </c>
      <c r="K218" s="21">
        <v>291312</v>
      </c>
      <c r="L218" s="21">
        <v>201359</v>
      </c>
      <c r="M218" s="20">
        <v>69.099999999999994</v>
      </c>
      <c r="N218" s="21">
        <v>36146</v>
      </c>
      <c r="O218" s="20">
        <v>12.4</v>
      </c>
      <c r="P218" s="20"/>
      <c r="Q218" s="21">
        <v>237505</v>
      </c>
      <c r="S218" s="20" t="str">
        <f t="shared" si="239"/>
        <v>45-49</v>
      </c>
      <c r="T218" s="21">
        <f t="shared" si="240"/>
        <v>3525</v>
      </c>
      <c r="U218" s="21">
        <f t="shared" si="241"/>
        <v>12025</v>
      </c>
      <c r="V218" s="21"/>
      <c r="W218" s="21">
        <f t="shared" si="242"/>
        <v>15550</v>
      </c>
      <c r="X218" s="24">
        <f t="shared" si="243"/>
        <v>6.2150677927252852E-2</v>
      </c>
      <c r="Y218" s="21">
        <f t="shared" si="244"/>
        <v>881.25</v>
      </c>
      <c r="Z218" s="21">
        <f t="shared" si="245"/>
        <v>3006.25</v>
      </c>
      <c r="AA218" s="48"/>
      <c r="AB218" s="6">
        <f t="shared" si="249"/>
        <v>4</v>
      </c>
      <c r="AC218" s="16">
        <f>E230/B230</f>
        <v>0.13379261104051476</v>
      </c>
      <c r="AD218" s="2">
        <f>AC218/AD217</f>
        <v>0.19113230148644966</v>
      </c>
      <c r="AE218" s="13" t="str">
        <f t="shared" si="228"/>
        <v>45-49</v>
      </c>
      <c r="AF218" s="11">
        <f t="shared" si="229"/>
        <v>291312</v>
      </c>
      <c r="AG218" s="11">
        <f t="shared" si="230"/>
        <v>201359</v>
      </c>
      <c r="AH218" s="11">
        <f t="shared" si="231"/>
        <v>36146</v>
      </c>
      <c r="AI218" s="11">
        <f t="shared" si="246"/>
        <v>165213</v>
      </c>
      <c r="AJ218" s="1">
        <f t="shared" si="232"/>
        <v>3525</v>
      </c>
      <c r="AK218" s="1">
        <f t="shared" si="233"/>
        <v>12025</v>
      </c>
    </row>
    <row r="219" spans="1:37" x14ac:dyDescent="0.35">
      <c r="A219" s="20" t="str">
        <f t="shared" si="247"/>
        <v>50-54</v>
      </c>
      <c r="B219" s="21">
        <f t="shared" si="248"/>
        <v>262948</v>
      </c>
      <c r="C219" s="21">
        <f t="shared" si="234"/>
        <v>193128</v>
      </c>
      <c r="D219" s="21">
        <f t="shared" si="235"/>
        <v>73.400000000000006</v>
      </c>
      <c r="E219" s="21">
        <f t="shared" si="236"/>
        <v>25485</v>
      </c>
      <c r="F219" s="21"/>
      <c r="G219" s="21">
        <f t="shared" si="237"/>
        <v>9.6999999999999993</v>
      </c>
      <c r="H219" s="21">
        <f t="shared" si="238"/>
        <v>218613</v>
      </c>
      <c r="J219" s="23" t="s">
        <v>297</v>
      </c>
      <c r="K219" s="22">
        <v>262948</v>
      </c>
      <c r="L219" s="22">
        <v>195910</v>
      </c>
      <c r="M219" s="23">
        <v>74.5</v>
      </c>
      <c r="N219" s="22">
        <v>38641</v>
      </c>
      <c r="O219" s="23">
        <v>14.7</v>
      </c>
      <c r="P219" s="23"/>
      <c r="Q219" s="22">
        <v>234551</v>
      </c>
      <c r="S219" s="23" t="str">
        <f t="shared" si="239"/>
        <v>50-54</v>
      </c>
      <c r="T219" s="22">
        <f t="shared" si="240"/>
        <v>2782</v>
      </c>
      <c r="U219" s="22">
        <f t="shared" si="241"/>
        <v>13156</v>
      </c>
      <c r="V219" s="22"/>
      <c r="W219" s="22">
        <f t="shared" si="242"/>
        <v>15938</v>
      </c>
      <c r="X219" s="28">
        <f t="shared" si="243"/>
        <v>4.9050549218047496E-2</v>
      </c>
      <c r="Y219" s="21">
        <f t="shared" si="244"/>
        <v>695.5</v>
      </c>
      <c r="Z219" s="21">
        <f t="shared" si="245"/>
        <v>3289</v>
      </c>
      <c r="AA219" s="48"/>
      <c r="AB219" s="6">
        <f t="shared" si="249"/>
        <v>4</v>
      </c>
      <c r="AC219" s="6"/>
      <c r="AD219" s="7"/>
      <c r="AE219" s="13" t="str">
        <f t="shared" si="228"/>
        <v>50-54</v>
      </c>
      <c r="AF219" s="11">
        <f t="shared" si="229"/>
        <v>262948</v>
      </c>
      <c r="AG219" s="11">
        <f t="shared" si="230"/>
        <v>195910</v>
      </c>
      <c r="AH219" s="11">
        <f t="shared" si="231"/>
        <v>38641</v>
      </c>
      <c r="AI219" s="11">
        <f t="shared" si="246"/>
        <v>157269</v>
      </c>
      <c r="AJ219" s="1">
        <f t="shared" si="232"/>
        <v>2782</v>
      </c>
      <c r="AK219" s="1">
        <f t="shared" si="233"/>
        <v>13156</v>
      </c>
    </row>
    <row r="220" spans="1:37" x14ac:dyDescent="0.35">
      <c r="A220" s="20" t="str">
        <f t="shared" si="247"/>
        <v>55-59</v>
      </c>
      <c r="B220" s="21">
        <f t="shared" si="248"/>
        <v>285387</v>
      </c>
      <c r="C220" s="21">
        <f t="shared" si="234"/>
        <v>210840</v>
      </c>
      <c r="D220" s="21">
        <f t="shared" si="235"/>
        <v>73.900000000000006</v>
      </c>
      <c r="E220" s="21">
        <f t="shared" si="236"/>
        <v>33149</v>
      </c>
      <c r="F220" s="21"/>
      <c r="G220" s="21">
        <f t="shared" si="237"/>
        <v>11.6</v>
      </c>
      <c r="H220" s="21">
        <f t="shared" si="238"/>
        <v>243989</v>
      </c>
      <c r="J220" s="20" t="s">
        <v>298</v>
      </c>
      <c r="K220" s="21">
        <v>285387</v>
      </c>
      <c r="L220" s="21">
        <v>213318</v>
      </c>
      <c r="M220" s="20">
        <v>74.7</v>
      </c>
      <c r="N220" s="21">
        <v>52757</v>
      </c>
      <c r="O220" s="20">
        <v>18.5</v>
      </c>
      <c r="P220" s="20"/>
      <c r="Q220" s="21">
        <v>266075</v>
      </c>
      <c r="S220" s="20" t="str">
        <f t="shared" si="239"/>
        <v>55-59</v>
      </c>
      <c r="T220" s="21">
        <f t="shared" si="240"/>
        <v>2478</v>
      </c>
      <c r="U220" s="21">
        <f t="shared" si="241"/>
        <v>19608</v>
      </c>
      <c r="V220" s="21"/>
      <c r="W220" s="21">
        <f t="shared" si="242"/>
        <v>22086</v>
      </c>
      <c r="X220" s="24">
        <f t="shared" si="243"/>
        <v>4.3690604228009237E-2</v>
      </c>
      <c r="Y220" s="21">
        <f t="shared" si="244"/>
        <v>619.5</v>
      </c>
      <c r="Z220" s="21">
        <f t="shared" si="245"/>
        <v>4902</v>
      </c>
      <c r="AA220" s="48"/>
      <c r="AB220" s="6">
        <f t="shared" si="249"/>
        <v>4</v>
      </c>
      <c r="AC220" s="31">
        <f>J208</f>
        <v>44359</v>
      </c>
      <c r="AD220" s="7"/>
      <c r="AE220" s="13" t="str">
        <f t="shared" si="228"/>
        <v>55-59</v>
      </c>
      <c r="AF220" s="11">
        <f t="shared" si="229"/>
        <v>285387</v>
      </c>
      <c r="AG220" s="11">
        <f t="shared" si="230"/>
        <v>213318</v>
      </c>
      <c r="AH220" s="11">
        <f t="shared" si="231"/>
        <v>52757</v>
      </c>
      <c r="AI220" s="11">
        <f t="shared" si="246"/>
        <v>160561</v>
      </c>
      <c r="AJ220" s="1">
        <f t="shared" si="232"/>
        <v>2478</v>
      </c>
      <c r="AK220" s="1">
        <f t="shared" si="233"/>
        <v>19608</v>
      </c>
    </row>
    <row r="221" spans="1:37" x14ac:dyDescent="0.35">
      <c r="A221" s="20" t="str">
        <f t="shared" si="247"/>
        <v>60-64</v>
      </c>
      <c r="B221" s="21">
        <f t="shared" si="248"/>
        <v>271707</v>
      </c>
      <c r="C221" s="21">
        <f t="shared" si="234"/>
        <v>213167</v>
      </c>
      <c r="D221" s="21">
        <f t="shared" si="235"/>
        <v>78.5</v>
      </c>
      <c r="E221" s="21">
        <f t="shared" si="236"/>
        <v>59975</v>
      </c>
      <c r="F221" s="21"/>
      <c r="G221" s="21">
        <f t="shared" si="237"/>
        <v>22.1</v>
      </c>
      <c r="H221" s="21">
        <f t="shared" si="238"/>
        <v>273142</v>
      </c>
      <c r="J221" s="23" t="s">
        <v>299</v>
      </c>
      <c r="K221" s="22">
        <v>271707</v>
      </c>
      <c r="L221" s="22">
        <v>215193</v>
      </c>
      <c r="M221" s="23">
        <v>79.2</v>
      </c>
      <c r="N221" s="22">
        <v>87849</v>
      </c>
      <c r="O221" s="23">
        <v>32.299999999999997</v>
      </c>
      <c r="P221" s="23"/>
      <c r="Q221" s="22">
        <v>303042</v>
      </c>
      <c r="S221" s="23" t="str">
        <f t="shared" si="239"/>
        <v>60-64</v>
      </c>
      <c r="T221" s="22">
        <f t="shared" si="240"/>
        <v>2026</v>
      </c>
      <c r="U221" s="22">
        <f t="shared" si="241"/>
        <v>27874</v>
      </c>
      <c r="V221" s="22"/>
      <c r="W221" s="22">
        <f t="shared" si="242"/>
        <v>29900</v>
      </c>
      <c r="X221" s="28">
        <f t="shared" si="243"/>
        <v>3.5721212334926034E-2</v>
      </c>
      <c r="Y221" s="21">
        <f t="shared" si="244"/>
        <v>506.5</v>
      </c>
      <c r="Z221" s="21">
        <f t="shared" si="245"/>
        <v>6968.5</v>
      </c>
      <c r="AA221" s="48"/>
      <c r="AB221" s="6">
        <f t="shared" si="249"/>
        <v>4</v>
      </c>
      <c r="AC221" s="15" t="s">
        <v>321</v>
      </c>
      <c r="AD221" s="7"/>
      <c r="AE221" s="13" t="str">
        <f t="shared" si="228"/>
        <v>60-64</v>
      </c>
      <c r="AF221" s="11">
        <f t="shared" si="229"/>
        <v>271707</v>
      </c>
      <c r="AG221" s="11">
        <f t="shared" si="230"/>
        <v>215193</v>
      </c>
      <c r="AH221" s="11">
        <f t="shared" si="231"/>
        <v>87849</v>
      </c>
      <c r="AI221" s="11">
        <f t="shared" si="246"/>
        <v>127344</v>
      </c>
      <c r="AJ221" s="1">
        <f t="shared" si="232"/>
        <v>2026</v>
      </c>
      <c r="AK221" s="1">
        <f t="shared" si="233"/>
        <v>27874</v>
      </c>
    </row>
    <row r="222" spans="1:37" x14ac:dyDescent="0.35">
      <c r="A222" s="20" t="str">
        <f t="shared" si="247"/>
        <v>65-69</v>
      </c>
      <c r="B222" s="21">
        <f t="shared" si="248"/>
        <v>217596</v>
      </c>
      <c r="C222" s="21">
        <f t="shared" si="234"/>
        <v>181621</v>
      </c>
      <c r="D222" s="21">
        <f t="shared" si="235"/>
        <v>83.5</v>
      </c>
      <c r="E222" s="21">
        <f t="shared" si="236"/>
        <v>75157</v>
      </c>
      <c r="F222" s="21"/>
      <c r="G222" s="21">
        <f t="shared" si="237"/>
        <v>34.5</v>
      </c>
      <c r="H222" s="21">
        <f t="shared" si="238"/>
        <v>256778</v>
      </c>
      <c r="J222" s="20" t="s">
        <v>300</v>
      </c>
      <c r="K222" s="21">
        <v>217596</v>
      </c>
      <c r="L222" s="21">
        <v>182832</v>
      </c>
      <c r="M222" s="20">
        <v>84</v>
      </c>
      <c r="N222" s="21">
        <v>99691</v>
      </c>
      <c r="O222" s="20">
        <v>45.8</v>
      </c>
      <c r="P222" s="20"/>
      <c r="Q222" s="21">
        <v>282523</v>
      </c>
      <c r="S222" s="20" t="str">
        <f t="shared" si="239"/>
        <v>65-69</v>
      </c>
      <c r="T222" s="21">
        <f t="shared" si="240"/>
        <v>1211</v>
      </c>
      <c r="U222" s="21">
        <f t="shared" si="241"/>
        <v>24534</v>
      </c>
      <c r="V222" s="21"/>
      <c r="W222" s="21">
        <f t="shared" si="242"/>
        <v>25745</v>
      </c>
      <c r="X222" s="24">
        <f t="shared" si="243"/>
        <v>2.1351622970185304E-2</v>
      </c>
      <c r="Y222" s="21">
        <f t="shared" si="244"/>
        <v>302.75</v>
      </c>
      <c r="Z222" s="21">
        <f t="shared" si="245"/>
        <v>6133.5</v>
      </c>
      <c r="AA222" s="48"/>
      <c r="AB222" s="6">
        <f t="shared" si="249"/>
        <v>4</v>
      </c>
      <c r="AC222" s="17" t="s">
        <v>322</v>
      </c>
      <c r="AD222" s="2">
        <v>0.7</v>
      </c>
      <c r="AE222" s="13" t="str">
        <f t="shared" si="228"/>
        <v>65-69</v>
      </c>
      <c r="AF222" s="11">
        <f t="shared" si="229"/>
        <v>217596</v>
      </c>
      <c r="AG222" s="11">
        <f t="shared" si="230"/>
        <v>182832</v>
      </c>
      <c r="AH222" s="11">
        <f t="shared" si="231"/>
        <v>99691</v>
      </c>
      <c r="AI222" s="11">
        <f t="shared" si="246"/>
        <v>83141</v>
      </c>
      <c r="AJ222" s="1">
        <f t="shared" si="232"/>
        <v>1211</v>
      </c>
      <c r="AK222" s="1">
        <f t="shared" si="233"/>
        <v>24534</v>
      </c>
    </row>
    <row r="223" spans="1:37" x14ac:dyDescent="0.35">
      <c r="A223" s="20" t="str">
        <f t="shared" si="247"/>
        <v>70-74</v>
      </c>
      <c r="B223" s="21">
        <f t="shared" si="248"/>
        <v>166506</v>
      </c>
      <c r="C223" s="21">
        <f t="shared" si="234"/>
        <v>140481</v>
      </c>
      <c r="D223" s="21">
        <f t="shared" si="235"/>
        <v>84.4</v>
      </c>
      <c r="E223" s="21">
        <f t="shared" si="236"/>
        <v>75160</v>
      </c>
      <c r="F223" s="21"/>
      <c r="G223" s="21">
        <f t="shared" si="237"/>
        <v>45.1</v>
      </c>
      <c r="H223" s="21">
        <f t="shared" si="238"/>
        <v>215641</v>
      </c>
      <c r="J223" s="23" t="s">
        <v>301</v>
      </c>
      <c r="K223" s="22">
        <v>166506</v>
      </c>
      <c r="L223" s="22">
        <v>141268</v>
      </c>
      <c r="M223" s="23">
        <v>84.8</v>
      </c>
      <c r="N223" s="22">
        <v>94062</v>
      </c>
      <c r="O223" s="23">
        <v>56.5</v>
      </c>
      <c r="P223" s="23"/>
      <c r="Q223" s="22">
        <v>235330</v>
      </c>
      <c r="S223" s="23" t="str">
        <f t="shared" si="239"/>
        <v>70-74</v>
      </c>
      <c r="T223" s="22">
        <f t="shared" si="240"/>
        <v>787</v>
      </c>
      <c r="U223" s="22">
        <f t="shared" si="241"/>
        <v>18902</v>
      </c>
      <c r="V223" s="22"/>
      <c r="W223" s="22">
        <f t="shared" si="242"/>
        <v>19689</v>
      </c>
      <c r="X223" s="28">
        <f t="shared" si="243"/>
        <v>1.3875910220921417E-2</v>
      </c>
      <c r="Y223" s="21">
        <f t="shared" si="244"/>
        <v>196.75</v>
      </c>
      <c r="Z223" s="21">
        <f t="shared" si="245"/>
        <v>4725.5</v>
      </c>
      <c r="AA223" s="48"/>
      <c r="AB223" s="6">
        <f t="shared" si="249"/>
        <v>4</v>
      </c>
      <c r="AC223" s="16">
        <f>L229/K229</f>
        <v>0.68729609179218565</v>
      </c>
      <c r="AD223" s="2">
        <f>AC223/AD222</f>
        <v>0.98185155970312243</v>
      </c>
      <c r="AE223" s="14" t="str">
        <f t="shared" si="228"/>
        <v>70-74</v>
      </c>
      <c r="AF223" s="11">
        <f t="shared" si="229"/>
        <v>166506</v>
      </c>
      <c r="AG223" s="11">
        <f t="shared" si="230"/>
        <v>141268</v>
      </c>
      <c r="AH223" s="11">
        <f t="shared" si="231"/>
        <v>94062</v>
      </c>
      <c r="AI223" s="12">
        <f t="shared" si="246"/>
        <v>47206</v>
      </c>
      <c r="AJ223" s="1">
        <f t="shared" si="232"/>
        <v>787</v>
      </c>
      <c r="AK223" s="1">
        <f t="shared" si="233"/>
        <v>18902</v>
      </c>
    </row>
    <row r="224" spans="1:37" x14ac:dyDescent="0.35">
      <c r="A224" s="20" t="str">
        <f t="shared" si="247"/>
        <v>75-79</v>
      </c>
      <c r="B224" s="21">
        <f t="shared" si="248"/>
        <v>107003</v>
      </c>
      <c r="C224" s="21">
        <f t="shared" si="234"/>
        <v>91480</v>
      </c>
      <c r="D224" s="21">
        <f t="shared" si="235"/>
        <v>85.5</v>
      </c>
      <c r="E224" s="21">
        <f t="shared" si="236"/>
        <v>79089</v>
      </c>
      <c r="F224" s="21"/>
      <c r="G224" s="21">
        <f t="shared" si="237"/>
        <v>73.900000000000006</v>
      </c>
      <c r="H224" s="21">
        <f t="shared" si="238"/>
        <v>170569</v>
      </c>
      <c r="J224" s="20" t="s">
        <v>302</v>
      </c>
      <c r="K224" s="21">
        <v>107003</v>
      </c>
      <c r="L224" s="21">
        <v>91867</v>
      </c>
      <c r="M224" s="20">
        <v>85.9</v>
      </c>
      <c r="N224" s="21">
        <v>80964</v>
      </c>
      <c r="O224" s="20">
        <v>75.7</v>
      </c>
      <c r="P224" s="20"/>
      <c r="Q224" s="21">
        <v>172831</v>
      </c>
      <c r="S224" s="20" t="str">
        <f t="shared" si="239"/>
        <v>75-79</v>
      </c>
      <c r="T224" s="21">
        <f t="shared" si="240"/>
        <v>387</v>
      </c>
      <c r="U224" s="21">
        <f t="shared" si="241"/>
        <v>1875</v>
      </c>
      <c r="V224" s="21"/>
      <c r="W224" s="21">
        <f t="shared" si="242"/>
        <v>2262</v>
      </c>
      <c r="X224" s="24">
        <f t="shared" si="243"/>
        <v>6.8233510235026539E-3</v>
      </c>
      <c r="Y224" s="21">
        <f t="shared" si="244"/>
        <v>96.75</v>
      </c>
      <c r="Z224" s="21">
        <f t="shared" si="245"/>
        <v>468.75</v>
      </c>
      <c r="AA224" s="48"/>
      <c r="AB224" s="6">
        <f t="shared" si="249"/>
        <v>4</v>
      </c>
      <c r="AC224" s="18" t="s">
        <v>323</v>
      </c>
      <c r="AD224" s="2">
        <v>0.7</v>
      </c>
      <c r="AE224" s="14" t="str">
        <f t="shared" si="228"/>
        <v>75-79</v>
      </c>
      <c r="AF224" s="11">
        <f t="shared" si="229"/>
        <v>107003</v>
      </c>
      <c r="AG224" s="11">
        <f t="shared" si="230"/>
        <v>91867</v>
      </c>
      <c r="AH224" s="11">
        <f t="shared" si="231"/>
        <v>80964</v>
      </c>
      <c r="AI224" s="12">
        <f t="shared" si="246"/>
        <v>10903</v>
      </c>
      <c r="AJ224" s="1">
        <f t="shared" si="232"/>
        <v>387</v>
      </c>
      <c r="AK224" s="1">
        <f t="shared" si="233"/>
        <v>1875</v>
      </c>
    </row>
    <row r="225" spans="1:37" x14ac:dyDescent="0.35">
      <c r="A225" s="20" t="str">
        <f t="shared" si="247"/>
        <v>80-84</v>
      </c>
      <c r="B225" s="21">
        <f t="shared" si="248"/>
        <v>69877</v>
      </c>
      <c r="C225" s="21">
        <f t="shared" si="234"/>
        <v>60952</v>
      </c>
      <c r="D225" s="21">
        <f t="shared" si="235"/>
        <v>87.2</v>
      </c>
      <c r="E225" s="21">
        <f t="shared" si="236"/>
        <v>53604</v>
      </c>
      <c r="F225" s="21"/>
      <c r="G225" s="21">
        <f t="shared" si="237"/>
        <v>76.7</v>
      </c>
      <c r="H225" s="21">
        <f t="shared" si="238"/>
        <v>114556</v>
      </c>
      <c r="J225" s="23" t="s">
        <v>303</v>
      </c>
      <c r="K225" s="22">
        <v>69877</v>
      </c>
      <c r="L225" s="22">
        <v>61142</v>
      </c>
      <c r="M225" s="23">
        <v>87.5</v>
      </c>
      <c r="N225" s="22">
        <v>54704</v>
      </c>
      <c r="O225" s="23">
        <v>78.3</v>
      </c>
      <c r="P225" s="23"/>
      <c r="Q225" s="22">
        <v>115846</v>
      </c>
      <c r="S225" s="23" t="str">
        <f t="shared" si="239"/>
        <v>80-84</v>
      </c>
      <c r="T225" s="22">
        <f t="shared" si="240"/>
        <v>190</v>
      </c>
      <c r="U225" s="22">
        <f t="shared" si="241"/>
        <v>1100</v>
      </c>
      <c r="V225" s="22"/>
      <c r="W225" s="22">
        <f t="shared" si="242"/>
        <v>1290</v>
      </c>
      <c r="X225" s="28">
        <f t="shared" si="243"/>
        <v>3.3499656187739126E-3</v>
      </c>
      <c r="Y225" s="21">
        <f t="shared" si="244"/>
        <v>47.5</v>
      </c>
      <c r="Z225" s="21">
        <f t="shared" si="245"/>
        <v>275</v>
      </c>
      <c r="AA225" s="48"/>
      <c r="AB225" s="6">
        <f t="shared" si="249"/>
        <v>4</v>
      </c>
      <c r="AC225" s="16">
        <f>N229/K229</f>
        <v>0.20163231639724077</v>
      </c>
      <c r="AD225" s="2">
        <f>AC225/AD224</f>
        <v>0.28804616628177254</v>
      </c>
      <c r="AE225" s="14" t="str">
        <f t="shared" si="228"/>
        <v>80-84</v>
      </c>
      <c r="AF225" s="11">
        <f t="shared" si="229"/>
        <v>69877</v>
      </c>
      <c r="AG225" s="11">
        <f t="shared" si="230"/>
        <v>61142</v>
      </c>
      <c r="AH225" s="11">
        <f t="shared" si="231"/>
        <v>54704</v>
      </c>
      <c r="AI225" s="12">
        <f t="shared" si="246"/>
        <v>6438</v>
      </c>
      <c r="AJ225" s="1">
        <f t="shared" si="232"/>
        <v>190</v>
      </c>
      <c r="AK225" s="1">
        <f t="shared" si="233"/>
        <v>1100</v>
      </c>
    </row>
    <row r="226" spans="1:37" x14ac:dyDescent="0.35">
      <c r="A226" s="20" t="str">
        <f t="shared" si="247"/>
        <v>85-89</v>
      </c>
      <c r="B226" s="21">
        <f t="shared" si="248"/>
        <v>44852</v>
      </c>
      <c r="C226" s="21">
        <f t="shared" si="234"/>
        <v>39068</v>
      </c>
      <c r="D226" s="21">
        <f t="shared" si="235"/>
        <v>87.1</v>
      </c>
      <c r="E226" s="21">
        <f t="shared" si="236"/>
        <v>34949</v>
      </c>
      <c r="F226" s="21"/>
      <c r="G226" s="21">
        <f t="shared" si="237"/>
        <v>77.900000000000006</v>
      </c>
      <c r="H226" s="21">
        <f t="shared" si="238"/>
        <v>74017</v>
      </c>
      <c r="J226" s="20" t="s">
        <v>304</v>
      </c>
      <c r="K226" s="21">
        <v>44852</v>
      </c>
      <c r="L226" s="21">
        <v>39157</v>
      </c>
      <c r="M226" s="20">
        <v>87.3</v>
      </c>
      <c r="N226" s="21">
        <v>35536</v>
      </c>
      <c r="O226" s="20">
        <v>79.2</v>
      </c>
      <c r="P226" s="20"/>
      <c r="Q226" s="21">
        <v>74693</v>
      </c>
      <c r="S226" s="20" t="str">
        <f t="shared" si="239"/>
        <v>85-89</v>
      </c>
      <c r="T226" s="21">
        <f t="shared" si="240"/>
        <v>89</v>
      </c>
      <c r="U226" s="21">
        <f t="shared" si="241"/>
        <v>587</v>
      </c>
      <c r="V226" s="21"/>
      <c r="W226" s="21">
        <f t="shared" si="242"/>
        <v>676</v>
      </c>
      <c r="X226" s="24">
        <f t="shared" si="243"/>
        <v>1.5691944214256748E-3</v>
      </c>
      <c r="Y226" s="21">
        <f t="shared" si="244"/>
        <v>22.25</v>
      </c>
      <c r="Z226" s="21">
        <f t="shared" si="245"/>
        <v>146.75</v>
      </c>
      <c r="AA226" s="48"/>
      <c r="AB226" s="6">
        <f t="shared" si="249"/>
        <v>4</v>
      </c>
      <c r="AC226" s="15" t="s">
        <v>319</v>
      </c>
      <c r="AD226" s="6"/>
      <c r="AE226" s="14" t="str">
        <f t="shared" si="228"/>
        <v>85-89</v>
      </c>
      <c r="AF226" s="11">
        <f t="shared" si="229"/>
        <v>44852</v>
      </c>
      <c r="AG226" s="11">
        <f t="shared" si="230"/>
        <v>39157</v>
      </c>
      <c r="AH226" s="11">
        <f t="shared" si="231"/>
        <v>35536</v>
      </c>
      <c r="AI226" s="12">
        <f t="shared" si="246"/>
        <v>3621</v>
      </c>
      <c r="AJ226" s="1">
        <f t="shared" si="232"/>
        <v>89</v>
      </c>
      <c r="AK226" s="1">
        <f t="shared" si="233"/>
        <v>587</v>
      </c>
    </row>
    <row r="227" spans="1:37" x14ac:dyDescent="0.35">
      <c r="A227" s="20" t="str">
        <f t="shared" si="247"/>
        <v>90+</v>
      </c>
      <c r="B227" s="21">
        <f t="shared" si="248"/>
        <v>28637</v>
      </c>
      <c r="C227" s="21">
        <f t="shared" si="234"/>
        <v>24933</v>
      </c>
      <c r="D227" s="21">
        <f t="shared" si="235"/>
        <v>87.1</v>
      </c>
      <c r="E227" s="21">
        <f t="shared" si="236"/>
        <v>22704</v>
      </c>
      <c r="F227" s="21"/>
      <c r="G227" s="21">
        <f t="shared" si="237"/>
        <v>79.3</v>
      </c>
      <c r="H227" s="21">
        <f t="shared" si="238"/>
        <v>47637</v>
      </c>
      <c r="J227" s="23" t="s">
        <v>305</v>
      </c>
      <c r="K227" s="22">
        <v>28637</v>
      </c>
      <c r="L227" s="22">
        <v>24973</v>
      </c>
      <c r="M227" s="23">
        <v>87.2</v>
      </c>
      <c r="N227" s="22">
        <v>23062</v>
      </c>
      <c r="O227" s="23">
        <v>80.5</v>
      </c>
      <c r="P227" s="23"/>
      <c r="Q227" s="22">
        <v>48035</v>
      </c>
      <c r="S227" s="23" t="str">
        <f t="shared" si="239"/>
        <v>90+</v>
      </c>
      <c r="T227" s="22">
        <f t="shared" si="240"/>
        <v>40</v>
      </c>
      <c r="U227" s="22">
        <f t="shared" si="241"/>
        <v>358</v>
      </c>
      <c r="V227" s="22"/>
      <c r="W227" s="22">
        <f t="shared" si="242"/>
        <v>398</v>
      </c>
      <c r="X227" s="28">
        <f t="shared" si="243"/>
        <v>7.0525591974187631E-4</v>
      </c>
      <c r="Y227" s="21">
        <f t="shared" si="244"/>
        <v>10</v>
      </c>
      <c r="Z227" s="21">
        <f t="shared" si="245"/>
        <v>89.5</v>
      </c>
      <c r="AA227" s="48"/>
      <c r="AB227" s="6">
        <f t="shared" si="249"/>
        <v>4</v>
      </c>
      <c r="AC227" s="17" t="s">
        <v>322</v>
      </c>
      <c r="AD227" s="2">
        <v>0.7</v>
      </c>
      <c r="AE227" s="14" t="str">
        <f t="shared" si="228"/>
        <v>90+</v>
      </c>
      <c r="AF227" s="11">
        <f t="shared" si="229"/>
        <v>28637</v>
      </c>
      <c r="AG227" s="11">
        <f t="shared" si="230"/>
        <v>24973</v>
      </c>
      <c r="AH227" s="11">
        <f t="shared" si="231"/>
        <v>23062</v>
      </c>
      <c r="AI227" s="12">
        <f t="shared" si="246"/>
        <v>1911</v>
      </c>
      <c r="AJ227" s="1">
        <f t="shared" si="232"/>
        <v>40</v>
      </c>
      <c r="AK227" s="1">
        <f t="shared" si="233"/>
        <v>358</v>
      </c>
    </row>
    <row r="228" spans="1:37" x14ac:dyDescent="0.35">
      <c r="A228" s="20" t="str">
        <f t="shared" si="247"/>
        <v>Unknown</v>
      </c>
      <c r="B228" s="21" t="str">
        <f t="shared" si="248"/>
        <v>NA</v>
      </c>
      <c r="C228" s="21">
        <f t="shared" si="234"/>
        <v>27339</v>
      </c>
      <c r="D228" s="21" t="str">
        <f t="shared" si="235"/>
        <v>NA</v>
      </c>
      <c r="E228" s="21">
        <f t="shared" si="236"/>
        <v>9490</v>
      </c>
      <c r="F228" s="21"/>
      <c r="G228" s="21" t="str">
        <f t="shared" si="237"/>
        <v>NA</v>
      </c>
      <c r="H228" s="21">
        <f t="shared" si="238"/>
        <v>36829</v>
      </c>
      <c r="J228" s="20" t="s">
        <v>306</v>
      </c>
      <c r="K228" s="20" t="s">
        <v>307</v>
      </c>
      <c r="L228" s="21">
        <v>38049</v>
      </c>
      <c r="M228" s="20" t="s">
        <v>307</v>
      </c>
      <c r="N228" s="21">
        <v>14537</v>
      </c>
      <c r="O228" s="20" t="s">
        <v>307</v>
      </c>
      <c r="P228" s="20"/>
      <c r="Q228" s="21">
        <v>52586</v>
      </c>
      <c r="S228" s="20" t="str">
        <f t="shared" si="239"/>
        <v>Unknown</v>
      </c>
      <c r="T228" s="20">
        <f t="shared" si="240"/>
        <v>10710</v>
      </c>
      <c r="U228" s="20">
        <f t="shared" si="241"/>
        <v>5047</v>
      </c>
      <c r="V228" s="20"/>
      <c r="W228" s="20">
        <f t="shared" si="242"/>
        <v>15757</v>
      </c>
      <c r="X228" s="24">
        <f t="shared" si="243"/>
        <v>0.18883227251088738</v>
      </c>
      <c r="Y228" s="21">
        <f t="shared" si="244"/>
        <v>2677.5</v>
      </c>
      <c r="Z228" s="21">
        <f t="shared" si="245"/>
        <v>1261.75</v>
      </c>
      <c r="AA228" s="48"/>
      <c r="AB228" s="6">
        <f t="shared" si="249"/>
        <v>4</v>
      </c>
      <c r="AC228" s="16">
        <f>L230/K230</f>
        <v>0.58524914648742921</v>
      </c>
      <c r="AD228" s="2">
        <f>AC228/AD227</f>
        <v>0.8360702092677561</v>
      </c>
      <c r="AE228" s="13" t="str">
        <f t="shared" si="228"/>
        <v>Unknown</v>
      </c>
      <c r="AF228" s="11" t="str">
        <f t="shared" si="229"/>
        <v>NA</v>
      </c>
      <c r="AG228" s="11">
        <f t="shared" si="230"/>
        <v>38049</v>
      </c>
      <c r="AH228" s="11">
        <f t="shared" si="231"/>
        <v>14537</v>
      </c>
      <c r="AI228" s="11">
        <f t="shared" si="246"/>
        <v>23512</v>
      </c>
      <c r="AJ228" s="1">
        <f t="shared" si="232"/>
        <v>10710</v>
      </c>
      <c r="AK228" s="1">
        <f t="shared" si="233"/>
        <v>5047</v>
      </c>
    </row>
    <row r="229" spans="1:37" x14ac:dyDescent="0.35">
      <c r="A229" s="20" t="str">
        <f t="shared" si="247"/>
        <v>12+</v>
      </c>
      <c r="B229" s="21">
        <f t="shared" si="248"/>
        <v>3806860</v>
      </c>
      <c r="C229" s="21">
        <f t="shared" si="234"/>
        <v>2559723</v>
      </c>
      <c r="D229" s="21">
        <f t="shared" si="235"/>
        <v>67.2</v>
      </c>
      <c r="E229" s="21">
        <f t="shared" si="236"/>
        <v>598139</v>
      </c>
      <c r="F229" s="21"/>
      <c r="G229" s="21">
        <f t="shared" si="237"/>
        <v>15.7</v>
      </c>
      <c r="H229" s="21">
        <f t="shared" si="238"/>
        <v>3157862</v>
      </c>
      <c r="J229" s="23" t="s">
        <v>308</v>
      </c>
      <c r="K229" s="22">
        <v>3806860</v>
      </c>
      <c r="L229" s="22">
        <v>2616440</v>
      </c>
      <c r="M229" s="23">
        <v>68.7</v>
      </c>
      <c r="N229" s="22">
        <v>767586</v>
      </c>
      <c r="O229" s="23">
        <v>20.2</v>
      </c>
      <c r="P229" s="23"/>
      <c r="Q229" s="22">
        <v>3384026</v>
      </c>
      <c r="S229" s="23" t="str">
        <f t="shared" si="239"/>
        <v>12+</v>
      </c>
      <c r="T229" s="26">
        <f>L229-C229</f>
        <v>56717</v>
      </c>
      <c r="U229" s="26">
        <f t="shared" si="241"/>
        <v>169447</v>
      </c>
      <c r="V229" s="26"/>
      <c r="W229" s="29">
        <f t="shared" si="242"/>
        <v>226164</v>
      </c>
      <c r="X229" s="28">
        <f t="shared" si="243"/>
        <v>1</v>
      </c>
      <c r="Y229" s="26">
        <f t="shared" si="244"/>
        <v>14179.25</v>
      </c>
      <c r="Z229" s="26">
        <f t="shared" si="245"/>
        <v>42361.75</v>
      </c>
      <c r="AA229" s="49"/>
      <c r="AB229" s="6">
        <f t="shared" si="249"/>
        <v>4</v>
      </c>
      <c r="AC229" s="18" t="s">
        <v>323</v>
      </c>
      <c r="AD229" s="2">
        <v>0.7</v>
      </c>
      <c r="AE229" s="6"/>
      <c r="AF229" s="6"/>
      <c r="AG229" s="9"/>
      <c r="AH229" s="6"/>
      <c r="AI229" s="6"/>
      <c r="AJ229" s="6"/>
      <c r="AK229" s="6"/>
    </row>
    <row r="230" spans="1:37" x14ac:dyDescent="0.35">
      <c r="A230" s="20" t="str">
        <f t="shared" si="247"/>
        <v>ALL</v>
      </c>
      <c r="B230" s="21">
        <f t="shared" si="248"/>
        <v>4470643</v>
      </c>
      <c r="C230" s="21">
        <f t="shared" si="234"/>
        <v>2559723</v>
      </c>
      <c r="D230" s="21">
        <f t="shared" si="235"/>
        <v>57.3</v>
      </c>
      <c r="E230" s="21">
        <f t="shared" si="236"/>
        <v>598139</v>
      </c>
      <c r="F230" s="21"/>
      <c r="G230" s="21">
        <f t="shared" si="237"/>
        <v>13.4</v>
      </c>
      <c r="H230" s="21">
        <f t="shared" si="238"/>
        <v>3157862</v>
      </c>
      <c r="J230" s="20" t="s">
        <v>309</v>
      </c>
      <c r="K230" s="21">
        <v>4470643</v>
      </c>
      <c r="L230" s="21">
        <v>2616440</v>
      </c>
      <c r="M230" s="20">
        <v>58.5</v>
      </c>
      <c r="N230" s="21">
        <v>767586</v>
      </c>
      <c r="O230" s="20">
        <v>17.2</v>
      </c>
      <c r="P230" s="20"/>
      <c r="Q230" s="21">
        <v>3384026</v>
      </c>
      <c r="S230" s="20" t="str">
        <f t="shared" si="239"/>
        <v>ALL</v>
      </c>
      <c r="T230" s="26">
        <f t="shared" ref="T230" si="250">L230-C230</f>
        <v>56717</v>
      </c>
      <c r="U230" s="26">
        <f t="shared" si="241"/>
        <v>169447</v>
      </c>
      <c r="V230" s="26"/>
      <c r="W230" s="29">
        <f t="shared" si="242"/>
        <v>226164</v>
      </c>
      <c r="X230" s="24">
        <f t="shared" si="243"/>
        <v>1</v>
      </c>
      <c r="Y230" s="26">
        <f t="shared" si="244"/>
        <v>14179.25</v>
      </c>
      <c r="Z230" s="26">
        <f t="shared" si="245"/>
        <v>42361.75</v>
      </c>
      <c r="AA230" s="49"/>
      <c r="AB230" s="6">
        <f t="shared" si="249"/>
        <v>4</v>
      </c>
      <c r="AC230" s="16">
        <f>N230/K230</f>
        <v>0.17169476516017942</v>
      </c>
      <c r="AD230" s="2">
        <f>AC230/AD229</f>
        <v>0.24527823594311349</v>
      </c>
      <c r="AE230" s="6"/>
      <c r="AF230" s="6"/>
      <c r="AG230" s="2">
        <f>T229/L229</f>
        <v>2.167716439131033E-2</v>
      </c>
      <c r="AH230" s="2">
        <f>U229/N229</f>
        <v>0.22075311430901554</v>
      </c>
      <c r="AI230" s="2">
        <f>W229/Q229</f>
        <v>6.6832819842400734E-2</v>
      </c>
      <c r="AJ230" s="6"/>
      <c r="AK230" s="6"/>
    </row>
    <row r="231" spans="1:37" s="6" customFormat="1" ht="14.5" customHeight="1" x14ac:dyDescent="0.35">
      <c r="A231" s="52">
        <f>J208</f>
        <v>44359</v>
      </c>
      <c r="B231" s="52"/>
      <c r="C231" s="52"/>
      <c r="D231" s="52"/>
      <c r="E231" s="52"/>
      <c r="F231" s="52"/>
      <c r="G231" s="52"/>
      <c r="H231" s="52"/>
      <c r="J231" s="52">
        <v>44361</v>
      </c>
      <c r="K231" s="52"/>
      <c r="L231" s="52"/>
      <c r="M231" s="52"/>
      <c r="N231" s="52"/>
      <c r="O231" s="52"/>
      <c r="P231" s="52"/>
      <c r="Q231" s="52"/>
      <c r="S231" s="54" t="str">
        <f>"Change " &amp; TEXT(A231,"DDDD MMM DD, YYYY") &amp; " -  " &amp;TEXT(J231,"DDDD MMM DD, YYYY")</f>
        <v>Change Saturday Jun 12, 2021 -  Monday Jun 14, 2021</v>
      </c>
      <c r="T231" s="54"/>
      <c r="U231" s="54"/>
      <c r="V231" s="54"/>
      <c r="W231" s="54"/>
      <c r="X231" s="54"/>
      <c r="Y231" s="54"/>
      <c r="Z231" s="54"/>
      <c r="AA231" s="46"/>
      <c r="AC231" s="31">
        <f>A231</f>
        <v>44359</v>
      </c>
    </row>
    <row r="232" spans="1:37" s="6" customFormat="1" ht="29" customHeight="1" x14ac:dyDescent="0.35">
      <c r="A232" s="19" t="str">
        <f>J209</f>
        <v>Age group</v>
      </c>
      <c r="B232" s="19" t="str">
        <f>K209</f>
        <v>Population</v>
      </c>
      <c r="C232" s="19" t="str">
        <f>L209</f>
        <v>Dose 1</v>
      </c>
      <c r="D232" s="19" t="str">
        <f>M209</f>
        <v>% of population with at least 1 dose</v>
      </c>
      <c r="E232" s="19" t="str">
        <f>N209</f>
        <v>Dose 2</v>
      </c>
      <c r="F232" s="19"/>
      <c r="G232" s="19" t="str">
        <f t="shared" ref="G232" si="251">O209</f>
        <v>% of population fully vaccinated</v>
      </c>
      <c r="H232" s="19" t="str">
        <f>Q209</f>
        <v>Total administered</v>
      </c>
      <c r="J232" s="19" t="s">
        <v>286</v>
      </c>
      <c r="K232" s="19" t="s">
        <v>2</v>
      </c>
      <c r="L232" s="19" t="s">
        <v>283</v>
      </c>
      <c r="M232" s="19" t="s">
        <v>287</v>
      </c>
      <c r="N232" s="19" t="s">
        <v>284</v>
      </c>
      <c r="O232" s="19" t="s">
        <v>288</v>
      </c>
      <c r="P232" s="19"/>
      <c r="Q232" s="19" t="s">
        <v>285</v>
      </c>
      <c r="S232" s="19" t="s">
        <v>286</v>
      </c>
      <c r="T232" s="19" t="s">
        <v>283</v>
      </c>
      <c r="U232" s="19" t="s">
        <v>284</v>
      </c>
      <c r="V232" s="19"/>
      <c r="W232" s="19" t="s">
        <v>285</v>
      </c>
      <c r="X232" s="19" t="s">
        <v>312</v>
      </c>
      <c r="Y232" s="19" t="s">
        <v>313</v>
      </c>
      <c r="Z232" s="19" t="s">
        <v>314</v>
      </c>
      <c r="AA232" s="47"/>
      <c r="AC232" s="15" t="s">
        <v>321</v>
      </c>
      <c r="AD232" s="30"/>
      <c r="AE232" s="13" t="str">
        <f t="shared" ref="AE232:AE251" si="252">J232</f>
        <v>Age group</v>
      </c>
      <c r="AF232" s="13" t="str">
        <f t="shared" ref="AF232:AF251" si="253">K232</f>
        <v>Population</v>
      </c>
      <c r="AG232" s="13" t="str">
        <f t="shared" ref="AG232:AG251" si="254">L232</f>
        <v>Dose 1</v>
      </c>
      <c r="AH232" s="13" t="str">
        <f t="shared" ref="AH232:AH251" si="255">N232</f>
        <v>Dose 2</v>
      </c>
      <c r="AI232" s="13" t="s">
        <v>311</v>
      </c>
      <c r="AJ232" s="13" t="str">
        <f t="shared" ref="AJ232:AJ251" si="256">T232</f>
        <v>Dose 1</v>
      </c>
      <c r="AK232" s="13" t="str">
        <f t="shared" ref="AK232:AK251" si="257">U232</f>
        <v>Dose 2</v>
      </c>
    </row>
    <row r="233" spans="1:37" s="6" customFormat="1" x14ac:dyDescent="0.35">
      <c r="A233" s="20" t="str">
        <f>J210</f>
        <v>00-11</v>
      </c>
      <c r="B233" s="21">
        <f>K210</f>
        <v>663783</v>
      </c>
      <c r="C233" s="21">
        <f t="shared" ref="C233:C253" si="258">L210</f>
        <v>0</v>
      </c>
      <c r="D233" s="21">
        <f t="shared" ref="D233:D253" si="259">M210</f>
        <v>0</v>
      </c>
      <c r="E233" s="21">
        <f t="shared" ref="E233:E253" si="260">N210</f>
        <v>0</v>
      </c>
      <c r="F233" s="21"/>
      <c r="G233" s="21">
        <f t="shared" ref="G233:G253" si="261">O210</f>
        <v>0</v>
      </c>
      <c r="H233" s="21">
        <f t="shared" ref="H233:H253" si="262">Q210</f>
        <v>0</v>
      </c>
      <c r="J233" s="33" t="s">
        <v>289</v>
      </c>
      <c r="K233" s="21">
        <v>663783</v>
      </c>
      <c r="L233" s="20">
        <v>0</v>
      </c>
      <c r="M233" s="20">
        <v>0</v>
      </c>
      <c r="N233" s="20">
        <v>0</v>
      </c>
      <c r="O233" s="20">
        <v>0</v>
      </c>
      <c r="P233" s="20"/>
      <c r="Q233" s="20">
        <v>0</v>
      </c>
      <c r="S233" s="20" t="str">
        <f t="shared" ref="S233:S253" si="263">A233</f>
        <v>00-11</v>
      </c>
      <c r="T233" s="21">
        <f t="shared" ref="T233:T251" si="264">L233-C233</f>
        <v>0</v>
      </c>
      <c r="U233" s="21">
        <f t="shared" ref="U233:U253" si="265">N233-E233</f>
        <v>0</v>
      </c>
      <c r="V233" s="21"/>
      <c r="W233" s="21">
        <f t="shared" ref="W233:W253" si="266">Q233-H233</f>
        <v>0</v>
      </c>
      <c r="X233" s="24">
        <f t="shared" ref="X233:X253" si="267">T233/T$253</f>
        <v>0</v>
      </c>
      <c r="Y233" s="21">
        <f t="shared" ref="Y233:Y253" si="268">T233/$AB233</f>
        <v>0</v>
      </c>
      <c r="Z233" s="21">
        <f t="shared" ref="Z233:Z253" si="269">U233/$AB233</f>
        <v>0</v>
      </c>
      <c r="AA233" s="48"/>
      <c r="AB233" s="6">
        <f>IF(DATEDIF(A231,J231,"D")&lt;1,1,DATEDIF(A231,J231,"D"))</f>
        <v>2</v>
      </c>
      <c r="AC233" s="17" t="s">
        <v>322</v>
      </c>
      <c r="AD233" s="2">
        <v>0.7</v>
      </c>
      <c r="AE233" s="13" t="str">
        <f t="shared" si="252"/>
        <v>00-11</v>
      </c>
      <c r="AF233" s="11">
        <f t="shared" si="253"/>
        <v>663783</v>
      </c>
      <c r="AG233" s="11">
        <f t="shared" si="254"/>
        <v>0</v>
      </c>
      <c r="AH233" s="11">
        <f t="shared" si="255"/>
        <v>0</v>
      </c>
      <c r="AI233" s="11">
        <f t="shared" ref="AI233:AI251" si="270">AG233-AH233</f>
        <v>0</v>
      </c>
      <c r="AJ233" s="1">
        <f t="shared" si="256"/>
        <v>0</v>
      </c>
      <c r="AK233" s="1">
        <f t="shared" si="257"/>
        <v>0</v>
      </c>
    </row>
    <row r="234" spans="1:37" s="6" customFormat="1" x14ac:dyDescent="0.35">
      <c r="A234" s="20" t="str">
        <f t="shared" ref="A234:A253" si="271">J211</f>
        <v>12-14</v>
      </c>
      <c r="B234" s="21">
        <f t="shared" ref="B234:B253" si="272">K211</f>
        <v>166087</v>
      </c>
      <c r="C234" s="26">
        <f t="shared" si="258"/>
        <v>89466</v>
      </c>
      <c r="D234" s="21">
        <f t="shared" si="259"/>
        <v>53.9</v>
      </c>
      <c r="E234" s="26">
        <f t="shared" si="260"/>
        <v>1554</v>
      </c>
      <c r="F234" s="26"/>
      <c r="G234" s="21">
        <f t="shared" si="261"/>
        <v>0.9</v>
      </c>
      <c r="H234" s="21">
        <f t="shared" si="262"/>
        <v>91020</v>
      </c>
      <c r="J234" s="25" t="s">
        <v>310</v>
      </c>
      <c r="K234" s="22">
        <v>166087</v>
      </c>
      <c r="L234" s="26">
        <v>90239</v>
      </c>
      <c r="M234" s="23">
        <v>54.3</v>
      </c>
      <c r="N234" s="26">
        <v>1896</v>
      </c>
      <c r="O234" s="23">
        <v>1.1000000000000001</v>
      </c>
      <c r="P234" s="23"/>
      <c r="Q234" s="22">
        <v>92135</v>
      </c>
      <c r="S234" s="25" t="str">
        <f t="shared" si="263"/>
        <v>12-14</v>
      </c>
      <c r="T234" s="26">
        <f t="shared" si="264"/>
        <v>773</v>
      </c>
      <c r="U234" s="26">
        <f t="shared" si="265"/>
        <v>342</v>
      </c>
      <c r="V234" s="26"/>
      <c r="W234" s="26">
        <f t="shared" si="266"/>
        <v>1115</v>
      </c>
      <c r="X234" s="27">
        <f t="shared" si="267"/>
        <v>2.825912115229948E-2</v>
      </c>
      <c r="Y234" s="26">
        <f t="shared" si="268"/>
        <v>386.5</v>
      </c>
      <c r="Z234" s="26">
        <f t="shared" si="269"/>
        <v>171</v>
      </c>
      <c r="AA234" s="49"/>
      <c r="AB234" s="6">
        <f>AB233</f>
        <v>2</v>
      </c>
      <c r="AC234" s="16">
        <f>C252/B252</f>
        <v>0.68729609179218565</v>
      </c>
      <c r="AD234" s="2">
        <f>AC234/AD233</f>
        <v>0.98185155970312243</v>
      </c>
      <c r="AE234" s="13" t="str">
        <f t="shared" si="252"/>
        <v>12-14</v>
      </c>
      <c r="AF234" s="11">
        <f t="shared" si="253"/>
        <v>166087</v>
      </c>
      <c r="AG234" s="11">
        <f t="shared" si="254"/>
        <v>90239</v>
      </c>
      <c r="AH234" s="11">
        <f t="shared" si="255"/>
        <v>1896</v>
      </c>
      <c r="AI234" s="11">
        <f t="shared" si="270"/>
        <v>88343</v>
      </c>
      <c r="AJ234" s="1">
        <f t="shared" si="256"/>
        <v>773</v>
      </c>
      <c r="AK234" s="1">
        <f t="shared" si="257"/>
        <v>342</v>
      </c>
    </row>
    <row r="235" spans="1:37" s="6" customFormat="1" x14ac:dyDescent="0.35">
      <c r="A235" s="20" t="str">
        <f t="shared" si="271"/>
        <v>15-19</v>
      </c>
      <c r="B235" s="21">
        <f t="shared" si="272"/>
        <v>258656</v>
      </c>
      <c r="C235" s="26">
        <f t="shared" si="258"/>
        <v>151395</v>
      </c>
      <c r="D235" s="21">
        <f t="shared" si="259"/>
        <v>58.5</v>
      </c>
      <c r="E235" s="26">
        <f t="shared" si="260"/>
        <v>6689</v>
      </c>
      <c r="F235" s="26"/>
      <c r="G235" s="21">
        <f t="shared" si="261"/>
        <v>2.6</v>
      </c>
      <c r="H235" s="21">
        <f t="shared" si="262"/>
        <v>158084</v>
      </c>
      <c r="J235" s="20" t="s">
        <v>290</v>
      </c>
      <c r="K235" s="21">
        <v>258656</v>
      </c>
      <c r="L235" s="26">
        <v>152335</v>
      </c>
      <c r="M235" s="20">
        <v>58.9</v>
      </c>
      <c r="N235" s="26">
        <v>8066</v>
      </c>
      <c r="O235" s="20">
        <v>3.1</v>
      </c>
      <c r="P235" s="20"/>
      <c r="Q235" s="21">
        <v>160401</v>
      </c>
      <c r="S235" s="20" t="str">
        <f t="shared" si="263"/>
        <v>15-19</v>
      </c>
      <c r="T235" s="26">
        <f t="shared" si="264"/>
        <v>940</v>
      </c>
      <c r="U235" s="26">
        <f t="shared" si="265"/>
        <v>1377</v>
      </c>
      <c r="V235" s="26"/>
      <c r="W235" s="26">
        <f t="shared" si="266"/>
        <v>2317</v>
      </c>
      <c r="X235" s="27">
        <f t="shared" si="267"/>
        <v>3.4364261168384883E-2</v>
      </c>
      <c r="Y235" s="26">
        <f t="shared" si="268"/>
        <v>470</v>
      </c>
      <c r="Z235" s="26">
        <f t="shared" si="269"/>
        <v>688.5</v>
      </c>
      <c r="AA235" s="49"/>
      <c r="AB235" s="6">
        <f t="shared" ref="AB235:AB253" si="273">AB234</f>
        <v>2</v>
      </c>
      <c r="AC235" s="18" t="s">
        <v>323</v>
      </c>
      <c r="AD235" s="2">
        <v>0.7</v>
      </c>
      <c r="AE235" s="13" t="str">
        <f t="shared" si="252"/>
        <v>15-19</v>
      </c>
      <c r="AF235" s="11">
        <f t="shared" si="253"/>
        <v>258656</v>
      </c>
      <c r="AG235" s="11">
        <f t="shared" si="254"/>
        <v>152335</v>
      </c>
      <c r="AH235" s="11">
        <f t="shared" si="255"/>
        <v>8066</v>
      </c>
      <c r="AI235" s="11">
        <f t="shared" si="270"/>
        <v>144269</v>
      </c>
      <c r="AJ235" s="1">
        <f t="shared" si="256"/>
        <v>940</v>
      </c>
      <c r="AK235" s="1">
        <f t="shared" si="257"/>
        <v>1377</v>
      </c>
    </row>
    <row r="236" spans="1:37" s="6" customFormat="1" x14ac:dyDescent="0.35">
      <c r="A236" s="20" t="str">
        <f t="shared" si="271"/>
        <v>20-24</v>
      </c>
      <c r="B236" s="21">
        <f t="shared" si="272"/>
        <v>276991</v>
      </c>
      <c r="C236" s="21">
        <f t="shared" si="258"/>
        <v>154842</v>
      </c>
      <c r="D236" s="21">
        <f t="shared" si="259"/>
        <v>55.9</v>
      </c>
      <c r="E236" s="21">
        <f t="shared" si="260"/>
        <v>15333</v>
      </c>
      <c r="F236" s="21"/>
      <c r="G236" s="21">
        <f t="shared" si="261"/>
        <v>5.5</v>
      </c>
      <c r="H236" s="21">
        <f t="shared" si="262"/>
        <v>170175</v>
      </c>
      <c r="J236" s="23" t="s">
        <v>291</v>
      </c>
      <c r="K236" s="22">
        <v>276991</v>
      </c>
      <c r="L236" s="22">
        <v>155845</v>
      </c>
      <c r="M236" s="23">
        <v>56.3</v>
      </c>
      <c r="N236" s="22">
        <v>17655</v>
      </c>
      <c r="O236" s="23">
        <v>6.4</v>
      </c>
      <c r="P236" s="23"/>
      <c r="Q236" s="22">
        <v>173500</v>
      </c>
      <c r="S236" s="23" t="str">
        <f t="shared" si="263"/>
        <v>20-24</v>
      </c>
      <c r="T236" s="22">
        <f t="shared" si="264"/>
        <v>1003</v>
      </c>
      <c r="U236" s="22">
        <f t="shared" si="265"/>
        <v>2322</v>
      </c>
      <c r="V236" s="22"/>
      <c r="W236" s="22">
        <f t="shared" si="266"/>
        <v>3325</v>
      </c>
      <c r="X236" s="28">
        <f t="shared" si="267"/>
        <v>3.666739782115961E-2</v>
      </c>
      <c r="Y236" s="21">
        <f t="shared" si="268"/>
        <v>501.5</v>
      </c>
      <c r="Z236" s="21">
        <f t="shared" si="269"/>
        <v>1161</v>
      </c>
      <c r="AA236" s="48"/>
      <c r="AB236" s="6">
        <f t="shared" si="273"/>
        <v>2</v>
      </c>
      <c r="AC236" s="16">
        <f>E252/B252</f>
        <v>0.20163231639724077</v>
      </c>
      <c r="AD236" s="2">
        <f>AC236/AD235</f>
        <v>0.28804616628177254</v>
      </c>
      <c r="AE236" s="13" t="str">
        <f t="shared" si="252"/>
        <v>20-24</v>
      </c>
      <c r="AF236" s="11">
        <f t="shared" si="253"/>
        <v>276991</v>
      </c>
      <c r="AG236" s="11">
        <f t="shared" si="254"/>
        <v>155845</v>
      </c>
      <c r="AH236" s="11">
        <f t="shared" si="255"/>
        <v>17655</v>
      </c>
      <c r="AI236" s="11">
        <f t="shared" si="270"/>
        <v>138190</v>
      </c>
      <c r="AJ236" s="1">
        <f t="shared" si="256"/>
        <v>1003</v>
      </c>
      <c r="AK236" s="1">
        <f t="shared" si="257"/>
        <v>2322</v>
      </c>
    </row>
    <row r="237" spans="1:37" s="6" customFormat="1" x14ac:dyDescent="0.35">
      <c r="A237" s="20" t="str">
        <f t="shared" si="271"/>
        <v>25-29</v>
      </c>
      <c r="B237" s="21">
        <f t="shared" si="272"/>
        <v>310735</v>
      </c>
      <c r="C237" s="21">
        <f t="shared" si="258"/>
        <v>171269</v>
      </c>
      <c r="D237" s="21">
        <f t="shared" si="259"/>
        <v>55.1</v>
      </c>
      <c r="E237" s="21">
        <f t="shared" si="260"/>
        <v>23233</v>
      </c>
      <c r="F237" s="21"/>
      <c r="G237" s="21">
        <f t="shared" si="261"/>
        <v>7.5</v>
      </c>
      <c r="H237" s="21">
        <f t="shared" si="262"/>
        <v>194502</v>
      </c>
      <c r="J237" s="20" t="s">
        <v>292</v>
      </c>
      <c r="K237" s="21">
        <v>310735</v>
      </c>
      <c r="L237" s="21">
        <v>172320</v>
      </c>
      <c r="M237" s="20">
        <v>55.5</v>
      </c>
      <c r="N237" s="21">
        <v>26122</v>
      </c>
      <c r="O237" s="20">
        <v>8.4</v>
      </c>
      <c r="P237" s="20"/>
      <c r="Q237" s="21">
        <v>198442</v>
      </c>
      <c r="S237" s="20" t="str">
        <f t="shared" si="263"/>
        <v>25-29</v>
      </c>
      <c r="T237" s="21">
        <f t="shared" si="264"/>
        <v>1051</v>
      </c>
      <c r="U237" s="21">
        <f t="shared" si="265"/>
        <v>2889</v>
      </c>
      <c r="V237" s="21"/>
      <c r="W237" s="21">
        <f t="shared" si="266"/>
        <v>3940</v>
      </c>
      <c r="X237" s="24">
        <f t="shared" si="267"/>
        <v>3.8422168604226072E-2</v>
      </c>
      <c r="Y237" s="21">
        <f t="shared" si="268"/>
        <v>525.5</v>
      </c>
      <c r="Z237" s="21">
        <f t="shared" si="269"/>
        <v>1444.5</v>
      </c>
      <c r="AA237" s="48"/>
      <c r="AB237" s="6">
        <f t="shared" si="273"/>
        <v>2</v>
      </c>
      <c r="AC237" s="15" t="s">
        <v>320</v>
      </c>
      <c r="AE237" s="13" t="str">
        <f t="shared" si="252"/>
        <v>25-29</v>
      </c>
      <c r="AF237" s="11">
        <f t="shared" si="253"/>
        <v>310735</v>
      </c>
      <c r="AG237" s="11">
        <f t="shared" si="254"/>
        <v>172320</v>
      </c>
      <c r="AH237" s="11">
        <f t="shared" si="255"/>
        <v>26122</v>
      </c>
      <c r="AI237" s="11">
        <f t="shared" si="270"/>
        <v>146198</v>
      </c>
      <c r="AJ237" s="1">
        <f t="shared" si="256"/>
        <v>1051</v>
      </c>
      <c r="AK237" s="1">
        <f t="shared" si="257"/>
        <v>2889</v>
      </c>
    </row>
    <row r="238" spans="1:37" s="6" customFormat="1" x14ac:dyDescent="0.35">
      <c r="A238" s="20" t="str">
        <f t="shared" si="271"/>
        <v>30-34</v>
      </c>
      <c r="B238" s="21">
        <f t="shared" si="272"/>
        <v>356322</v>
      </c>
      <c r="C238" s="21">
        <f t="shared" si="258"/>
        <v>206203</v>
      </c>
      <c r="D238" s="21">
        <f t="shared" si="259"/>
        <v>57.9</v>
      </c>
      <c r="E238" s="21">
        <f t="shared" si="260"/>
        <v>31021</v>
      </c>
      <c r="F238" s="21"/>
      <c r="G238" s="21">
        <f t="shared" si="261"/>
        <v>8.6999999999999993</v>
      </c>
      <c r="H238" s="21">
        <f t="shared" si="262"/>
        <v>237224</v>
      </c>
      <c r="J238" s="23" t="s">
        <v>293</v>
      </c>
      <c r="K238" s="22">
        <v>356322</v>
      </c>
      <c r="L238" s="22">
        <v>207266</v>
      </c>
      <c r="M238" s="23">
        <v>58.2</v>
      </c>
      <c r="N238" s="22">
        <v>35001</v>
      </c>
      <c r="O238" s="23">
        <v>9.8000000000000007</v>
      </c>
      <c r="P238" s="23"/>
      <c r="Q238" s="22">
        <v>242267</v>
      </c>
      <c r="S238" s="23" t="str">
        <f t="shared" si="263"/>
        <v>30-34</v>
      </c>
      <c r="T238" s="22">
        <f t="shared" si="264"/>
        <v>1063</v>
      </c>
      <c r="U238" s="22">
        <f t="shared" si="265"/>
        <v>3980</v>
      </c>
      <c r="V238" s="22"/>
      <c r="W238" s="22">
        <f t="shared" si="266"/>
        <v>5043</v>
      </c>
      <c r="X238" s="28">
        <f t="shared" si="267"/>
        <v>3.8860861299992687E-2</v>
      </c>
      <c r="Y238" s="21">
        <f t="shared" si="268"/>
        <v>531.5</v>
      </c>
      <c r="Z238" s="21">
        <f t="shared" si="269"/>
        <v>1990</v>
      </c>
      <c r="AA238" s="48"/>
      <c r="AB238" s="6">
        <f t="shared" si="273"/>
        <v>2</v>
      </c>
      <c r="AC238" s="17" t="s">
        <v>322</v>
      </c>
      <c r="AD238" s="2">
        <v>0.7</v>
      </c>
      <c r="AE238" s="13" t="str">
        <f t="shared" si="252"/>
        <v>30-34</v>
      </c>
      <c r="AF238" s="11">
        <f t="shared" si="253"/>
        <v>356322</v>
      </c>
      <c r="AG238" s="11">
        <f t="shared" si="254"/>
        <v>207266</v>
      </c>
      <c r="AH238" s="11">
        <f t="shared" si="255"/>
        <v>35001</v>
      </c>
      <c r="AI238" s="11">
        <f t="shared" si="270"/>
        <v>172265</v>
      </c>
      <c r="AJ238" s="1">
        <f t="shared" si="256"/>
        <v>1063</v>
      </c>
      <c r="AK238" s="1">
        <f t="shared" si="257"/>
        <v>3980</v>
      </c>
    </row>
    <row r="239" spans="1:37" s="6" customFormat="1" x14ac:dyDescent="0.35">
      <c r="A239" s="20" t="str">
        <f t="shared" si="271"/>
        <v>35-39</v>
      </c>
      <c r="B239" s="21">
        <f t="shared" si="272"/>
        <v>366699</v>
      </c>
      <c r="C239" s="21">
        <f t="shared" si="258"/>
        <v>224491</v>
      </c>
      <c r="D239" s="21">
        <f t="shared" si="259"/>
        <v>61.2</v>
      </c>
      <c r="E239" s="21">
        <f t="shared" si="260"/>
        <v>35627</v>
      </c>
      <c r="F239" s="21"/>
      <c r="G239" s="21">
        <f t="shared" si="261"/>
        <v>9.6999999999999993</v>
      </c>
      <c r="H239" s="21">
        <f t="shared" si="262"/>
        <v>260118</v>
      </c>
      <c r="J239" s="20" t="s">
        <v>294</v>
      </c>
      <c r="K239" s="21">
        <v>366699</v>
      </c>
      <c r="L239" s="21">
        <v>225503</v>
      </c>
      <c r="M239" s="20">
        <v>61.5</v>
      </c>
      <c r="N239" s="21">
        <v>40301</v>
      </c>
      <c r="O239" s="20">
        <v>11</v>
      </c>
      <c r="P239" s="20"/>
      <c r="Q239" s="21">
        <v>265804</v>
      </c>
      <c r="S239" s="20" t="str">
        <f t="shared" si="263"/>
        <v>35-39</v>
      </c>
      <c r="T239" s="21">
        <f t="shared" si="264"/>
        <v>1012</v>
      </c>
      <c r="U239" s="21">
        <f t="shared" si="265"/>
        <v>4674</v>
      </c>
      <c r="V239" s="21"/>
      <c r="W239" s="21">
        <f t="shared" si="266"/>
        <v>5686</v>
      </c>
      <c r="X239" s="24">
        <f t="shared" si="267"/>
        <v>3.6996417342984575E-2</v>
      </c>
      <c r="Y239" s="21">
        <f t="shared" si="268"/>
        <v>506</v>
      </c>
      <c r="Z239" s="21">
        <f t="shared" si="269"/>
        <v>2337</v>
      </c>
      <c r="AA239" s="48"/>
      <c r="AB239" s="6">
        <f t="shared" si="273"/>
        <v>2</v>
      </c>
      <c r="AC239" s="16">
        <f>C253/B253</f>
        <v>0.58524914648742921</v>
      </c>
      <c r="AD239" s="2">
        <f>AC239/AD238</f>
        <v>0.8360702092677561</v>
      </c>
      <c r="AE239" s="13" t="str">
        <f t="shared" si="252"/>
        <v>35-39</v>
      </c>
      <c r="AF239" s="11">
        <f t="shared" si="253"/>
        <v>366699</v>
      </c>
      <c r="AG239" s="11">
        <f t="shared" si="254"/>
        <v>225503</v>
      </c>
      <c r="AH239" s="11">
        <f t="shared" si="255"/>
        <v>40301</v>
      </c>
      <c r="AI239" s="11">
        <f t="shared" si="270"/>
        <v>185202</v>
      </c>
      <c r="AJ239" s="1">
        <f t="shared" si="256"/>
        <v>1012</v>
      </c>
      <c r="AK239" s="1">
        <f t="shared" si="257"/>
        <v>4674</v>
      </c>
    </row>
    <row r="240" spans="1:37" s="6" customFormat="1" x14ac:dyDescent="0.35">
      <c r="A240" s="20" t="str">
        <f t="shared" si="271"/>
        <v>40-44</v>
      </c>
      <c r="B240" s="21">
        <f t="shared" si="272"/>
        <v>325544</v>
      </c>
      <c r="C240" s="21">
        <f t="shared" si="258"/>
        <v>213706</v>
      </c>
      <c r="D240" s="21">
        <f t="shared" si="259"/>
        <v>65.599999999999994</v>
      </c>
      <c r="E240" s="21">
        <f t="shared" si="260"/>
        <v>36180</v>
      </c>
      <c r="F240" s="21"/>
      <c r="G240" s="21">
        <f t="shared" si="261"/>
        <v>11.1</v>
      </c>
      <c r="H240" s="21">
        <f t="shared" si="262"/>
        <v>249886</v>
      </c>
      <c r="J240" s="23" t="s">
        <v>295</v>
      </c>
      <c r="K240" s="22">
        <v>325544</v>
      </c>
      <c r="L240" s="22">
        <v>214556</v>
      </c>
      <c r="M240" s="23">
        <v>65.900000000000006</v>
      </c>
      <c r="N240" s="22">
        <v>42820</v>
      </c>
      <c r="O240" s="23">
        <v>13.2</v>
      </c>
      <c r="P240" s="23"/>
      <c r="Q240" s="22">
        <v>257376</v>
      </c>
      <c r="S240" s="23" t="str">
        <f t="shared" si="263"/>
        <v>40-44</v>
      </c>
      <c r="T240" s="22">
        <f t="shared" si="264"/>
        <v>850</v>
      </c>
      <c r="U240" s="22">
        <f t="shared" si="265"/>
        <v>6640</v>
      </c>
      <c r="V240" s="22"/>
      <c r="W240" s="22">
        <f t="shared" si="266"/>
        <v>7490</v>
      </c>
      <c r="X240" s="28">
        <f t="shared" si="267"/>
        <v>3.1074065950135264E-2</v>
      </c>
      <c r="Y240" s="21">
        <f t="shared" si="268"/>
        <v>425</v>
      </c>
      <c r="Z240" s="21">
        <f t="shared" si="269"/>
        <v>3320</v>
      </c>
      <c r="AA240" s="48"/>
      <c r="AB240" s="6">
        <f t="shared" si="273"/>
        <v>2</v>
      </c>
      <c r="AC240" s="18" t="s">
        <v>323</v>
      </c>
      <c r="AD240" s="2">
        <v>0.7</v>
      </c>
      <c r="AE240" s="13" t="str">
        <f t="shared" si="252"/>
        <v>40-44</v>
      </c>
      <c r="AF240" s="11">
        <f t="shared" si="253"/>
        <v>325544</v>
      </c>
      <c r="AG240" s="11">
        <f t="shared" si="254"/>
        <v>214556</v>
      </c>
      <c r="AH240" s="11">
        <f t="shared" si="255"/>
        <v>42820</v>
      </c>
      <c r="AI240" s="11">
        <f t="shared" si="270"/>
        <v>171736</v>
      </c>
      <c r="AJ240" s="1">
        <f t="shared" si="256"/>
        <v>850</v>
      </c>
      <c r="AK240" s="1">
        <f t="shared" si="257"/>
        <v>6640</v>
      </c>
    </row>
    <row r="241" spans="1:37" s="6" customFormat="1" x14ac:dyDescent="0.35">
      <c r="A241" s="20" t="str">
        <f t="shared" si="271"/>
        <v>45-49</v>
      </c>
      <c r="B241" s="21">
        <f t="shared" si="272"/>
        <v>291312</v>
      </c>
      <c r="C241" s="21">
        <f t="shared" si="258"/>
        <v>201359</v>
      </c>
      <c r="D241" s="21">
        <f t="shared" si="259"/>
        <v>69.099999999999994</v>
      </c>
      <c r="E241" s="21">
        <f t="shared" si="260"/>
        <v>36146</v>
      </c>
      <c r="F241" s="21"/>
      <c r="G241" s="21">
        <f t="shared" si="261"/>
        <v>12.4</v>
      </c>
      <c r="H241" s="21">
        <f t="shared" si="262"/>
        <v>237505</v>
      </c>
      <c r="J241" s="20" t="s">
        <v>296</v>
      </c>
      <c r="K241" s="21">
        <v>291312</v>
      </c>
      <c r="L241" s="21">
        <v>202062</v>
      </c>
      <c r="M241" s="20">
        <v>69.400000000000006</v>
      </c>
      <c r="N241" s="21">
        <v>42881</v>
      </c>
      <c r="O241" s="20">
        <v>14.7</v>
      </c>
      <c r="P241" s="20"/>
      <c r="Q241" s="21">
        <v>244943</v>
      </c>
      <c r="S241" s="20" t="str">
        <f t="shared" si="263"/>
        <v>45-49</v>
      </c>
      <c r="T241" s="21">
        <f t="shared" si="264"/>
        <v>703</v>
      </c>
      <c r="U241" s="21">
        <f t="shared" si="265"/>
        <v>6735</v>
      </c>
      <c r="V241" s="21"/>
      <c r="W241" s="21">
        <f t="shared" si="266"/>
        <v>7438</v>
      </c>
      <c r="X241" s="24">
        <f t="shared" si="267"/>
        <v>2.5700080426994225E-2</v>
      </c>
      <c r="Y241" s="21">
        <f t="shared" si="268"/>
        <v>351.5</v>
      </c>
      <c r="Z241" s="21">
        <f t="shared" si="269"/>
        <v>3367.5</v>
      </c>
      <c r="AA241" s="48"/>
      <c r="AB241" s="6">
        <f t="shared" si="273"/>
        <v>2</v>
      </c>
      <c r="AC241" s="16">
        <f>E253/B253</f>
        <v>0.17169476516017942</v>
      </c>
      <c r="AD241" s="2">
        <f>AC241/AD240</f>
        <v>0.24527823594311349</v>
      </c>
      <c r="AE241" s="13" t="str">
        <f t="shared" si="252"/>
        <v>45-49</v>
      </c>
      <c r="AF241" s="11">
        <f t="shared" si="253"/>
        <v>291312</v>
      </c>
      <c r="AG241" s="11">
        <f t="shared" si="254"/>
        <v>202062</v>
      </c>
      <c r="AH241" s="11">
        <f t="shared" si="255"/>
        <v>42881</v>
      </c>
      <c r="AI241" s="11">
        <f t="shared" si="270"/>
        <v>159181</v>
      </c>
      <c r="AJ241" s="1">
        <f t="shared" si="256"/>
        <v>703</v>
      </c>
      <c r="AK241" s="1">
        <f t="shared" si="257"/>
        <v>6735</v>
      </c>
    </row>
    <row r="242" spans="1:37" s="6" customFormat="1" x14ac:dyDescent="0.35">
      <c r="A242" s="20" t="str">
        <f t="shared" si="271"/>
        <v>50-54</v>
      </c>
      <c r="B242" s="21">
        <f t="shared" si="272"/>
        <v>262948</v>
      </c>
      <c r="C242" s="21">
        <f t="shared" si="258"/>
        <v>195910</v>
      </c>
      <c r="D242" s="21">
        <f t="shared" si="259"/>
        <v>74.5</v>
      </c>
      <c r="E242" s="21">
        <f t="shared" si="260"/>
        <v>38641</v>
      </c>
      <c r="F242" s="21"/>
      <c r="G242" s="21">
        <f t="shared" si="261"/>
        <v>14.7</v>
      </c>
      <c r="H242" s="21">
        <f t="shared" si="262"/>
        <v>234551</v>
      </c>
      <c r="J242" s="23" t="s">
        <v>297</v>
      </c>
      <c r="K242" s="22">
        <v>262948</v>
      </c>
      <c r="L242" s="22">
        <v>196464</v>
      </c>
      <c r="M242" s="23">
        <v>74.7</v>
      </c>
      <c r="N242" s="22">
        <v>45647</v>
      </c>
      <c r="O242" s="23">
        <v>17.399999999999999</v>
      </c>
      <c r="P242" s="23"/>
      <c r="Q242" s="22">
        <v>242111</v>
      </c>
      <c r="S242" s="23" t="str">
        <f t="shared" si="263"/>
        <v>50-54</v>
      </c>
      <c r="T242" s="22">
        <f t="shared" si="264"/>
        <v>554</v>
      </c>
      <c r="U242" s="22">
        <f t="shared" si="265"/>
        <v>7006</v>
      </c>
      <c r="V242" s="22"/>
      <c r="W242" s="22">
        <f t="shared" si="266"/>
        <v>7560</v>
      </c>
      <c r="X242" s="28">
        <f t="shared" si="267"/>
        <v>2.0252979454558749E-2</v>
      </c>
      <c r="Y242" s="21">
        <f t="shared" si="268"/>
        <v>277</v>
      </c>
      <c r="Z242" s="21">
        <f t="shared" si="269"/>
        <v>3503</v>
      </c>
      <c r="AA242" s="48"/>
      <c r="AB242" s="6">
        <f t="shared" si="273"/>
        <v>2</v>
      </c>
      <c r="AD242" s="7"/>
      <c r="AE242" s="13" t="str">
        <f t="shared" si="252"/>
        <v>50-54</v>
      </c>
      <c r="AF242" s="11">
        <f t="shared" si="253"/>
        <v>262948</v>
      </c>
      <c r="AG242" s="11">
        <f t="shared" si="254"/>
        <v>196464</v>
      </c>
      <c r="AH242" s="11">
        <f t="shared" si="255"/>
        <v>45647</v>
      </c>
      <c r="AI242" s="11">
        <f t="shared" si="270"/>
        <v>150817</v>
      </c>
      <c r="AJ242" s="1">
        <f t="shared" si="256"/>
        <v>554</v>
      </c>
      <c r="AK242" s="1">
        <f t="shared" si="257"/>
        <v>7006</v>
      </c>
    </row>
    <row r="243" spans="1:37" s="6" customFormat="1" x14ac:dyDescent="0.35">
      <c r="A243" s="20" t="str">
        <f t="shared" si="271"/>
        <v>55-59</v>
      </c>
      <c r="B243" s="21">
        <f t="shared" si="272"/>
        <v>285387</v>
      </c>
      <c r="C243" s="21">
        <f t="shared" si="258"/>
        <v>213318</v>
      </c>
      <c r="D243" s="21">
        <f t="shared" si="259"/>
        <v>74.7</v>
      </c>
      <c r="E243" s="21">
        <f t="shared" si="260"/>
        <v>52757</v>
      </c>
      <c r="F243" s="21"/>
      <c r="G243" s="21">
        <f t="shared" si="261"/>
        <v>18.5</v>
      </c>
      <c r="H243" s="21">
        <f t="shared" si="262"/>
        <v>266075</v>
      </c>
      <c r="J243" s="20" t="s">
        <v>298</v>
      </c>
      <c r="K243" s="21">
        <v>285387</v>
      </c>
      <c r="L243" s="21">
        <v>213887</v>
      </c>
      <c r="M243" s="20">
        <v>74.900000000000006</v>
      </c>
      <c r="N243" s="21">
        <v>62005</v>
      </c>
      <c r="O243" s="20">
        <v>21.7</v>
      </c>
      <c r="P243" s="20"/>
      <c r="Q243" s="21">
        <v>275892</v>
      </c>
      <c r="S243" s="20" t="str">
        <f t="shared" si="263"/>
        <v>55-59</v>
      </c>
      <c r="T243" s="21">
        <f t="shared" si="264"/>
        <v>569</v>
      </c>
      <c r="U243" s="21">
        <f t="shared" si="265"/>
        <v>9248</v>
      </c>
      <c r="V243" s="21"/>
      <c r="W243" s="21">
        <f t="shared" si="266"/>
        <v>9817</v>
      </c>
      <c r="X243" s="24">
        <f t="shared" si="267"/>
        <v>2.0801345324267018E-2</v>
      </c>
      <c r="Y243" s="21">
        <f t="shared" si="268"/>
        <v>284.5</v>
      </c>
      <c r="Z243" s="21">
        <f t="shared" si="269"/>
        <v>4624</v>
      </c>
      <c r="AA243" s="48"/>
      <c r="AB243" s="6">
        <f t="shared" si="273"/>
        <v>2</v>
      </c>
      <c r="AC243" s="31">
        <f>J231</f>
        <v>44361</v>
      </c>
      <c r="AD243" s="7"/>
      <c r="AE243" s="13" t="str">
        <f t="shared" si="252"/>
        <v>55-59</v>
      </c>
      <c r="AF243" s="11">
        <f t="shared" si="253"/>
        <v>285387</v>
      </c>
      <c r="AG243" s="11">
        <f t="shared" si="254"/>
        <v>213887</v>
      </c>
      <c r="AH243" s="11">
        <f t="shared" si="255"/>
        <v>62005</v>
      </c>
      <c r="AI243" s="11">
        <f t="shared" si="270"/>
        <v>151882</v>
      </c>
      <c r="AJ243" s="1">
        <f t="shared" si="256"/>
        <v>569</v>
      </c>
      <c r="AK243" s="1">
        <f t="shared" si="257"/>
        <v>9248</v>
      </c>
    </row>
    <row r="244" spans="1:37" s="6" customFormat="1" x14ac:dyDescent="0.35">
      <c r="A244" s="20" t="str">
        <f t="shared" si="271"/>
        <v>60-64</v>
      </c>
      <c r="B244" s="21">
        <f t="shared" si="272"/>
        <v>271707</v>
      </c>
      <c r="C244" s="21">
        <f t="shared" si="258"/>
        <v>215193</v>
      </c>
      <c r="D244" s="21">
        <f t="shared" si="259"/>
        <v>79.2</v>
      </c>
      <c r="E244" s="21">
        <f t="shared" si="260"/>
        <v>87849</v>
      </c>
      <c r="F244" s="21"/>
      <c r="G244" s="21">
        <f t="shared" si="261"/>
        <v>32.299999999999997</v>
      </c>
      <c r="H244" s="21">
        <f t="shared" si="262"/>
        <v>303042</v>
      </c>
      <c r="J244" s="23" t="s">
        <v>299</v>
      </c>
      <c r="K244" s="22">
        <v>271707</v>
      </c>
      <c r="L244" s="22">
        <v>215691</v>
      </c>
      <c r="M244" s="23">
        <v>79.400000000000006</v>
      </c>
      <c r="N244" s="22">
        <v>97123</v>
      </c>
      <c r="O244" s="23">
        <v>35.700000000000003</v>
      </c>
      <c r="P244" s="23"/>
      <c r="Q244" s="22">
        <v>312814</v>
      </c>
      <c r="S244" s="23" t="str">
        <f t="shared" si="263"/>
        <v>60-64</v>
      </c>
      <c r="T244" s="22">
        <f t="shared" si="264"/>
        <v>498</v>
      </c>
      <c r="U244" s="22">
        <f t="shared" si="265"/>
        <v>9274</v>
      </c>
      <c r="V244" s="22"/>
      <c r="W244" s="22">
        <f t="shared" si="266"/>
        <v>9772</v>
      </c>
      <c r="X244" s="28">
        <f t="shared" si="267"/>
        <v>1.8205746874314543E-2</v>
      </c>
      <c r="Y244" s="21">
        <f t="shared" si="268"/>
        <v>249</v>
      </c>
      <c r="Z244" s="21">
        <f t="shared" si="269"/>
        <v>4637</v>
      </c>
      <c r="AA244" s="48"/>
      <c r="AB244" s="6">
        <f t="shared" si="273"/>
        <v>2</v>
      </c>
      <c r="AC244" s="15" t="s">
        <v>321</v>
      </c>
      <c r="AE244" s="13" t="str">
        <f t="shared" si="252"/>
        <v>60-64</v>
      </c>
      <c r="AF244" s="11">
        <f t="shared" si="253"/>
        <v>271707</v>
      </c>
      <c r="AG244" s="11">
        <f t="shared" si="254"/>
        <v>215691</v>
      </c>
      <c r="AH244" s="11">
        <f t="shared" si="255"/>
        <v>97123</v>
      </c>
      <c r="AI244" s="11">
        <f t="shared" si="270"/>
        <v>118568</v>
      </c>
      <c r="AJ244" s="1">
        <f t="shared" si="256"/>
        <v>498</v>
      </c>
      <c r="AK244" s="1">
        <f t="shared" si="257"/>
        <v>9274</v>
      </c>
    </row>
    <row r="245" spans="1:37" s="6" customFormat="1" x14ac:dyDescent="0.35">
      <c r="A245" s="20" t="str">
        <f t="shared" si="271"/>
        <v>65-69</v>
      </c>
      <c r="B245" s="21">
        <f t="shared" si="272"/>
        <v>217596</v>
      </c>
      <c r="C245" s="21">
        <f t="shared" si="258"/>
        <v>182832</v>
      </c>
      <c r="D245" s="21">
        <f t="shared" si="259"/>
        <v>84</v>
      </c>
      <c r="E245" s="21">
        <f t="shared" si="260"/>
        <v>99691</v>
      </c>
      <c r="F245" s="21"/>
      <c r="G245" s="21">
        <f t="shared" si="261"/>
        <v>45.8</v>
      </c>
      <c r="H245" s="21">
        <f t="shared" si="262"/>
        <v>282523</v>
      </c>
      <c r="J245" s="20" t="s">
        <v>300</v>
      </c>
      <c r="K245" s="21">
        <v>217596</v>
      </c>
      <c r="L245" s="21">
        <v>183127</v>
      </c>
      <c r="M245" s="20">
        <v>84.2</v>
      </c>
      <c r="N245" s="21">
        <v>107536</v>
      </c>
      <c r="O245" s="20">
        <v>49.4</v>
      </c>
      <c r="P245" s="20"/>
      <c r="Q245" s="21">
        <v>290663</v>
      </c>
      <c r="S245" s="20" t="str">
        <f t="shared" si="263"/>
        <v>65-69</v>
      </c>
      <c r="T245" s="21">
        <f t="shared" si="264"/>
        <v>295</v>
      </c>
      <c r="U245" s="21">
        <f t="shared" si="265"/>
        <v>7845</v>
      </c>
      <c r="V245" s="21"/>
      <c r="W245" s="21">
        <f t="shared" si="266"/>
        <v>8140</v>
      </c>
      <c r="X245" s="24">
        <f t="shared" si="267"/>
        <v>1.0784528770929298E-2</v>
      </c>
      <c r="Y245" s="21">
        <f t="shared" si="268"/>
        <v>147.5</v>
      </c>
      <c r="Z245" s="21">
        <f t="shared" si="269"/>
        <v>3922.5</v>
      </c>
      <c r="AA245" s="48"/>
      <c r="AB245" s="6">
        <f t="shared" si="273"/>
        <v>2</v>
      </c>
      <c r="AC245" s="17" t="s">
        <v>322</v>
      </c>
      <c r="AD245" s="2">
        <v>0.7</v>
      </c>
      <c r="AE245" s="13" t="str">
        <f t="shared" si="252"/>
        <v>65-69</v>
      </c>
      <c r="AF245" s="11">
        <f t="shared" si="253"/>
        <v>217596</v>
      </c>
      <c r="AG245" s="11">
        <f t="shared" si="254"/>
        <v>183127</v>
      </c>
      <c r="AH245" s="11">
        <f t="shared" si="255"/>
        <v>107536</v>
      </c>
      <c r="AI245" s="11">
        <f t="shared" si="270"/>
        <v>75591</v>
      </c>
      <c r="AJ245" s="1">
        <f t="shared" si="256"/>
        <v>295</v>
      </c>
      <c r="AK245" s="1">
        <f t="shared" si="257"/>
        <v>7845</v>
      </c>
    </row>
    <row r="246" spans="1:37" s="6" customFormat="1" x14ac:dyDescent="0.35">
      <c r="A246" s="20" t="str">
        <f t="shared" si="271"/>
        <v>70-74</v>
      </c>
      <c r="B246" s="21">
        <f t="shared" si="272"/>
        <v>166506</v>
      </c>
      <c r="C246" s="21">
        <f t="shared" si="258"/>
        <v>141268</v>
      </c>
      <c r="D246" s="21">
        <f t="shared" si="259"/>
        <v>84.8</v>
      </c>
      <c r="E246" s="21">
        <f t="shared" si="260"/>
        <v>94062</v>
      </c>
      <c r="F246" s="21"/>
      <c r="G246" s="21">
        <f t="shared" si="261"/>
        <v>56.5</v>
      </c>
      <c r="H246" s="21">
        <f t="shared" si="262"/>
        <v>235330</v>
      </c>
      <c r="J246" s="23" t="s">
        <v>301</v>
      </c>
      <c r="K246" s="22">
        <v>166506</v>
      </c>
      <c r="L246" s="22">
        <v>141495</v>
      </c>
      <c r="M246" s="23">
        <v>85</v>
      </c>
      <c r="N246" s="22">
        <v>99669</v>
      </c>
      <c r="O246" s="23">
        <v>59.9</v>
      </c>
      <c r="P246" s="23"/>
      <c r="Q246" s="22">
        <v>241164</v>
      </c>
      <c r="S246" s="23" t="str">
        <f t="shared" si="263"/>
        <v>70-74</v>
      </c>
      <c r="T246" s="22">
        <f t="shared" si="264"/>
        <v>227</v>
      </c>
      <c r="U246" s="22">
        <f t="shared" si="265"/>
        <v>5607</v>
      </c>
      <c r="V246" s="22"/>
      <c r="W246" s="22">
        <f t="shared" si="266"/>
        <v>5834</v>
      </c>
      <c r="X246" s="28">
        <f t="shared" si="267"/>
        <v>8.2986034949184759E-3</v>
      </c>
      <c r="Y246" s="21">
        <f t="shared" si="268"/>
        <v>113.5</v>
      </c>
      <c r="Z246" s="21">
        <f t="shared" si="269"/>
        <v>2803.5</v>
      </c>
      <c r="AA246" s="48"/>
      <c r="AB246" s="6">
        <f t="shared" si="273"/>
        <v>2</v>
      </c>
      <c r="AC246" s="16">
        <f>L252/K252</f>
        <v>0.69448154121769645</v>
      </c>
      <c r="AD246" s="2">
        <f>AC246/AD245</f>
        <v>0.99211648745385217</v>
      </c>
      <c r="AE246" s="14" t="str">
        <f t="shared" si="252"/>
        <v>70-74</v>
      </c>
      <c r="AF246" s="11">
        <f t="shared" si="253"/>
        <v>166506</v>
      </c>
      <c r="AG246" s="11">
        <f t="shared" si="254"/>
        <v>141495</v>
      </c>
      <c r="AH246" s="11">
        <f t="shared" si="255"/>
        <v>99669</v>
      </c>
      <c r="AI246" s="12">
        <f t="shared" si="270"/>
        <v>41826</v>
      </c>
      <c r="AJ246" s="1">
        <f t="shared" si="256"/>
        <v>227</v>
      </c>
      <c r="AK246" s="1">
        <f t="shared" si="257"/>
        <v>5607</v>
      </c>
    </row>
    <row r="247" spans="1:37" s="6" customFormat="1" x14ac:dyDescent="0.35">
      <c r="A247" s="20" t="str">
        <f t="shared" si="271"/>
        <v>75-79</v>
      </c>
      <c r="B247" s="21">
        <f t="shared" si="272"/>
        <v>107003</v>
      </c>
      <c r="C247" s="21">
        <f t="shared" si="258"/>
        <v>91867</v>
      </c>
      <c r="D247" s="21">
        <f t="shared" si="259"/>
        <v>85.9</v>
      </c>
      <c r="E247" s="21">
        <f t="shared" si="260"/>
        <v>80964</v>
      </c>
      <c r="F247" s="21"/>
      <c r="G247" s="21">
        <f t="shared" si="261"/>
        <v>75.7</v>
      </c>
      <c r="H247" s="21">
        <f t="shared" si="262"/>
        <v>172831</v>
      </c>
      <c r="J247" s="20" t="s">
        <v>302</v>
      </c>
      <c r="K247" s="21">
        <v>107003</v>
      </c>
      <c r="L247" s="21">
        <v>91980</v>
      </c>
      <c r="M247" s="20">
        <v>86</v>
      </c>
      <c r="N247" s="21">
        <v>81563</v>
      </c>
      <c r="O247" s="20">
        <v>76.2</v>
      </c>
      <c r="P247" s="20"/>
      <c r="Q247" s="21">
        <v>173543</v>
      </c>
      <c r="S247" s="20" t="str">
        <f t="shared" si="263"/>
        <v>75-79</v>
      </c>
      <c r="T247" s="21">
        <f t="shared" si="264"/>
        <v>113</v>
      </c>
      <c r="U247" s="21">
        <f t="shared" si="265"/>
        <v>599</v>
      </c>
      <c r="V247" s="21"/>
      <c r="W247" s="21">
        <f t="shared" si="266"/>
        <v>712</v>
      </c>
      <c r="X247" s="24">
        <f t="shared" si="267"/>
        <v>4.1310228851356295E-3</v>
      </c>
      <c r="Y247" s="21">
        <f t="shared" si="268"/>
        <v>56.5</v>
      </c>
      <c r="Z247" s="21">
        <f t="shared" si="269"/>
        <v>299.5</v>
      </c>
      <c r="AA247" s="48"/>
      <c r="AB247" s="6">
        <f t="shared" si="273"/>
        <v>2</v>
      </c>
      <c r="AC247" s="17" t="s">
        <v>323</v>
      </c>
      <c r="AD247" s="2">
        <v>0.7</v>
      </c>
      <c r="AE247" s="14" t="str">
        <f t="shared" si="252"/>
        <v>75-79</v>
      </c>
      <c r="AF247" s="11">
        <f t="shared" si="253"/>
        <v>107003</v>
      </c>
      <c r="AG247" s="11">
        <f t="shared" si="254"/>
        <v>91980</v>
      </c>
      <c r="AH247" s="11">
        <f t="shared" si="255"/>
        <v>81563</v>
      </c>
      <c r="AI247" s="12">
        <f t="shared" si="270"/>
        <v>10417</v>
      </c>
      <c r="AJ247" s="1">
        <f t="shared" si="256"/>
        <v>113</v>
      </c>
      <c r="AK247" s="1">
        <f t="shared" si="257"/>
        <v>599</v>
      </c>
    </row>
    <row r="248" spans="1:37" s="6" customFormat="1" x14ac:dyDescent="0.35">
      <c r="A248" s="20" t="str">
        <f t="shared" si="271"/>
        <v>80-84</v>
      </c>
      <c r="B248" s="21">
        <f t="shared" si="272"/>
        <v>69877</v>
      </c>
      <c r="C248" s="21">
        <f t="shared" si="258"/>
        <v>61142</v>
      </c>
      <c r="D248" s="21">
        <f t="shared" si="259"/>
        <v>87.5</v>
      </c>
      <c r="E248" s="21">
        <f t="shared" si="260"/>
        <v>54704</v>
      </c>
      <c r="F248" s="21"/>
      <c r="G248" s="21">
        <f t="shared" si="261"/>
        <v>78.3</v>
      </c>
      <c r="H248" s="21">
        <f t="shared" si="262"/>
        <v>115846</v>
      </c>
      <c r="J248" s="23" t="s">
        <v>303</v>
      </c>
      <c r="K248" s="22">
        <v>69877</v>
      </c>
      <c r="L248" s="22">
        <v>61196</v>
      </c>
      <c r="M248" s="23">
        <v>87.6</v>
      </c>
      <c r="N248" s="22">
        <v>55041</v>
      </c>
      <c r="O248" s="23">
        <v>78.8</v>
      </c>
      <c r="P248" s="23"/>
      <c r="Q248" s="22">
        <v>116237</v>
      </c>
      <c r="S248" s="23" t="str">
        <f t="shared" si="263"/>
        <v>80-84</v>
      </c>
      <c r="T248" s="22">
        <f t="shared" si="264"/>
        <v>54</v>
      </c>
      <c r="U248" s="22">
        <f t="shared" si="265"/>
        <v>337</v>
      </c>
      <c r="V248" s="22"/>
      <c r="W248" s="22">
        <f t="shared" si="266"/>
        <v>391</v>
      </c>
      <c r="X248" s="28">
        <f t="shared" si="267"/>
        <v>1.9741171309497698E-3</v>
      </c>
      <c r="Y248" s="21">
        <f t="shared" si="268"/>
        <v>27</v>
      </c>
      <c r="Z248" s="21">
        <f t="shared" si="269"/>
        <v>168.5</v>
      </c>
      <c r="AA248" s="48"/>
      <c r="AB248" s="6">
        <f t="shared" si="273"/>
        <v>2</v>
      </c>
      <c r="AC248" s="16">
        <f>N252/K252</f>
        <v>0.21976458288458203</v>
      </c>
      <c r="AD248" s="2">
        <f>AC248/AD247</f>
        <v>0.3139494041208315</v>
      </c>
      <c r="AE248" s="14" t="str">
        <f t="shared" si="252"/>
        <v>80-84</v>
      </c>
      <c r="AF248" s="11">
        <f t="shared" si="253"/>
        <v>69877</v>
      </c>
      <c r="AG248" s="11">
        <f t="shared" si="254"/>
        <v>61196</v>
      </c>
      <c r="AH248" s="11">
        <f t="shared" si="255"/>
        <v>55041</v>
      </c>
      <c r="AI248" s="12">
        <f t="shared" si="270"/>
        <v>6155</v>
      </c>
      <c r="AJ248" s="1">
        <f t="shared" si="256"/>
        <v>54</v>
      </c>
      <c r="AK248" s="1">
        <f t="shared" si="257"/>
        <v>337</v>
      </c>
    </row>
    <row r="249" spans="1:37" s="6" customFormat="1" x14ac:dyDescent="0.35">
      <c r="A249" s="20" t="str">
        <f t="shared" si="271"/>
        <v>85-89</v>
      </c>
      <c r="B249" s="21">
        <f t="shared" si="272"/>
        <v>44852</v>
      </c>
      <c r="C249" s="21">
        <f t="shared" si="258"/>
        <v>39157</v>
      </c>
      <c r="D249" s="21">
        <f t="shared" si="259"/>
        <v>87.3</v>
      </c>
      <c r="E249" s="21">
        <f t="shared" si="260"/>
        <v>35536</v>
      </c>
      <c r="F249" s="21"/>
      <c r="G249" s="21">
        <f t="shared" si="261"/>
        <v>79.2</v>
      </c>
      <c r="H249" s="21">
        <f t="shared" si="262"/>
        <v>74693</v>
      </c>
      <c r="J249" s="20" t="s">
        <v>304</v>
      </c>
      <c r="K249" s="21">
        <v>44852</v>
      </c>
      <c r="L249" s="21">
        <v>39179</v>
      </c>
      <c r="M249" s="20">
        <v>87.4</v>
      </c>
      <c r="N249" s="21">
        <v>35678</v>
      </c>
      <c r="O249" s="20">
        <v>79.5</v>
      </c>
      <c r="P249" s="20"/>
      <c r="Q249" s="21">
        <v>74857</v>
      </c>
      <c r="S249" s="20" t="str">
        <f t="shared" si="263"/>
        <v>85-89</v>
      </c>
      <c r="T249" s="21">
        <f t="shared" si="264"/>
        <v>22</v>
      </c>
      <c r="U249" s="21">
        <f t="shared" si="265"/>
        <v>142</v>
      </c>
      <c r="V249" s="21"/>
      <c r="W249" s="21">
        <f t="shared" si="266"/>
        <v>164</v>
      </c>
      <c r="X249" s="24">
        <f t="shared" si="267"/>
        <v>8.0426994223879505E-4</v>
      </c>
      <c r="Y249" s="21">
        <f t="shared" si="268"/>
        <v>11</v>
      </c>
      <c r="Z249" s="21">
        <f t="shared" si="269"/>
        <v>71</v>
      </c>
      <c r="AA249" s="48"/>
      <c r="AB249" s="6">
        <f t="shared" si="273"/>
        <v>2</v>
      </c>
      <c r="AC249" s="15" t="s">
        <v>319</v>
      </c>
      <c r="AE249" s="14" t="str">
        <f t="shared" si="252"/>
        <v>85-89</v>
      </c>
      <c r="AF249" s="11">
        <f t="shared" si="253"/>
        <v>44852</v>
      </c>
      <c r="AG249" s="11">
        <f t="shared" si="254"/>
        <v>39179</v>
      </c>
      <c r="AH249" s="11">
        <f t="shared" si="255"/>
        <v>35678</v>
      </c>
      <c r="AI249" s="12">
        <f t="shared" si="270"/>
        <v>3501</v>
      </c>
      <c r="AJ249" s="1">
        <f t="shared" si="256"/>
        <v>22</v>
      </c>
      <c r="AK249" s="1">
        <f t="shared" si="257"/>
        <v>142</v>
      </c>
    </row>
    <row r="250" spans="1:37" s="6" customFormat="1" x14ac:dyDescent="0.35">
      <c r="A250" s="20" t="str">
        <f t="shared" si="271"/>
        <v>90+</v>
      </c>
      <c r="B250" s="21">
        <f t="shared" si="272"/>
        <v>28637</v>
      </c>
      <c r="C250" s="21">
        <f t="shared" si="258"/>
        <v>24973</v>
      </c>
      <c r="D250" s="21">
        <f t="shared" si="259"/>
        <v>87.2</v>
      </c>
      <c r="E250" s="21">
        <f t="shared" si="260"/>
        <v>23062</v>
      </c>
      <c r="F250" s="21"/>
      <c r="G250" s="21">
        <f t="shared" si="261"/>
        <v>80.5</v>
      </c>
      <c r="H250" s="21">
        <f t="shared" si="262"/>
        <v>48035</v>
      </c>
      <c r="J250" s="23" t="s">
        <v>305</v>
      </c>
      <c r="K250" s="22">
        <v>28637</v>
      </c>
      <c r="L250" s="22">
        <v>24979</v>
      </c>
      <c r="M250" s="23">
        <v>87.2</v>
      </c>
      <c r="N250" s="22">
        <v>23153</v>
      </c>
      <c r="O250" s="23">
        <v>80.8</v>
      </c>
      <c r="P250" s="23"/>
      <c r="Q250" s="22">
        <v>48132</v>
      </c>
      <c r="S250" s="23" t="str">
        <f t="shared" si="263"/>
        <v>90+</v>
      </c>
      <c r="T250" s="22">
        <f t="shared" si="264"/>
        <v>6</v>
      </c>
      <c r="U250" s="22">
        <f t="shared" si="265"/>
        <v>91</v>
      </c>
      <c r="V250" s="22"/>
      <c r="W250" s="22">
        <f t="shared" si="266"/>
        <v>97</v>
      </c>
      <c r="X250" s="28">
        <f t="shared" si="267"/>
        <v>2.1934634788330776E-4</v>
      </c>
      <c r="Y250" s="21">
        <f t="shared" si="268"/>
        <v>3</v>
      </c>
      <c r="Z250" s="21">
        <f t="shared" si="269"/>
        <v>45.5</v>
      </c>
      <c r="AA250" s="48"/>
      <c r="AB250" s="6">
        <f t="shared" si="273"/>
        <v>2</v>
      </c>
      <c r="AC250" s="17" t="s">
        <v>322</v>
      </c>
      <c r="AD250" s="2">
        <v>0.7</v>
      </c>
      <c r="AE250" s="14" t="str">
        <f t="shared" si="252"/>
        <v>90+</v>
      </c>
      <c r="AF250" s="11">
        <f t="shared" si="253"/>
        <v>28637</v>
      </c>
      <c r="AG250" s="11">
        <f t="shared" si="254"/>
        <v>24979</v>
      </c>
      <c r="AH250" s="11">
        <f t="shared" si="255"/>
        <v>23153</v>
      </c>
      <c r="AI250" s="12">
        <f t="shared" si="270"/>
        <v>1826</v>
      </c>
      <c r="AJ250" s="1">
        <f t="shared" si="256"/>
        <v>6</v>
      </c>
      <c r="AK250" s="1">
        <f t="shared" si="257"/>
        <v>91</v>
      </c>
    </row>
    <row r="251" spans="1:37" s="6" customFormat="1" x14ac:dyDescent="0.35">
      <c r="A251" s="20" t="str">
        <f t="shared" si="271"/>
        <v>Unknown</v>
      </c>
      <c r="B251" s="21" t="str">
        <f t="shared" si="272"/>
        <v>NA</v>
      </c>
      <c r="C251" s="21">
        <f t="shared" si="258"/>
        <v>38049</v>
      </c>
      <c r="D251" s="21" t="str">
        <f t="shared" si="259"/>
        <v>NA</v>
      </c>
      <c r="E251" s="21">
        <f t="shared" si="260"/>
        <v>14537</v>
      </c>
      <c r="F251" s="21"/>
      <c r="G251" s="21" t="str">
        <f t="shared" si="261"/>
        <v>NA</v>
      </c>
      <c r="H251" s="21">
        <f t="shared" si="262"/>
        <v>52586</v>
      </c>
      <c r="J251" s="20" t="s">
        <v>306</v>
      </c>
      <c r="K251" s="20" t="s">
        <v>307</v>
      </c>
      <c r="L251" s="21">
        <v>55670</v>
      </c>
      <c r="M251" s="20" t="s">
        <v>307</v>
      </c>
      <c r="N251" s="21">
        <v>14456</v>
      </c>
      <c r="O251" s="20" t="s">
        <v>307</v>
      </c>
      <c r="P251" s="20"/>
      <c r="Q251" s="21">
        <v>70126</v>
      </c>
      <c r="S251" s="20" t="str">
        <f t="shared" si="263"/>
        <v>Unknown</v>
      </c>
      <c r="T251" s="20">
        <f t="shared" si="264"/>
        <v>17621</v>
      </c>
      <c r="U251" s="20">
        <f t="shared" si="265"/>
        <v>-81</v>
      </c>
      <c r="V251" s="20"/>
      <c r="W251" s="20">
        <f t="shared" si="266"/>
        <v>17540</v>
      </c>
      <c r="X251" s="24">
        <f t="shared" si="267"/>
        <v>0.64418366600862764</v>
      </c>
      <c r="Y251" s="21">
        <f t="shared" si="268"/>
        <v>8810.5</v>
      </c>
      <c r="Z251" s="21">
        <f t="shared" si="269"/>
        <v>-40.5</v>
      </c>
      <c r="AA251" s="48"/>
      <c r="AB251" s="6">
        <f t="shared" si="273"/>
        <v>2</v>
      </c>
      <c r="AC251" s="16">
        <f>L253/K253</f>
        <v>0.59136772942952498</v>
      </c>
      <c r="AD251" s="2">
        <f>AC251/AD250</f>
        <v>0.84481104204217861</v>
      </c>
      <c r="AE251" s="13" t="str">
        <f t="shared" si="252"/>
        <v>Unknown</v>
      </c>
      <c r="AF251" s="11" t="str">
        <f t="shared" si="253"/>
        <v>NA</v>
      </c>
      <c r="AG251" s="11">
        <f t="shared" si="254"/>
        <v>55670</v>
      </c>
      <c r="AH251" s="11">
        <f t="shared" si="255"/>
        <v>14456</v>
      </c>
      <c r="AI251" s="11">
        <f t="shared" si="270"/>
        <v>41214</v>
      </c>
      <c r="AJ251" s="1">
        <f t="shared" si="256"/>
        <v>17621</v>
      </c>
      <c r="AK251" s="1">
        <f t="shared" si="257"/>
        <v>-81</v>
      </c>
    </row>
    <row r="252" spans="1:37" s="6" customFormat="1" x14ac:dyDescent="0.35">
      <c r="A252" s="20" t="str">
        <f t="shared" si="271"/>
        <v>12+</v>
      </c>
      <c r="B252" s="21">
        <f t="shared" si="272"/>
        <v>3806860</v>
      </c>
      <c r="C252" s="21">
        <f t="shared" si="258"/>
        <v>2616440</v>
      </c>
      <c r="D252" s="21">
        <f t="shared" si="259"/>
        <v>68.7</v>
      </c>
      <c r="E252" s="21">
        <f t="shared" si="260"/>
        <v>767586</v>
      </c>
      <c r="F252" s="21"/>
      <c r="G252" s="21">
        <f t="shared" si="261"/>
        <v>20.2</v>
      </c>
      <c r="H252" s="21">
        <f t="shared" si="262"/>
        <v>3384026</v>
      </c>
      <c r="J252" s="23" t="s">
        <v>308</v>
      </c>
      <c r="K252" s="22">
        <v>3806860</v>
      </c>
      <c r="L252" s="22">
        <v>2643794</v>
      </c>
      <c r="M252" s="23">
        <v>69.400000000000006</v>
      </c>
      <c r="N252" s="22">
        <v>836613</v>
      </c>
      <c r="O252" s="23">
        <v>22</v>
      </c>
      <c r="P252" s="23"/>
      <c r="Q252" s="22">
        <v>3480407</v>
      </c>
      <c r="S252" s="23" t="str">
        <f t="shared" si="263"/>
        <v>12+</v>
      </c>
      <c r="T252" s="26">
        <f>L252-C252</f>
        <v>27354</v>
      </c>
      <c r="U252" s="26">
        <f t="shared" si="265"/>
        <v>69027</v>
      </c>
      <c r="V252" s="26"/>
      <c r="W252" s="29">
        <f t="shared" si="266"/>
        <v>96381</v>
      </c>
      <c r="X252" s="28">
        <f t="shared" si="267"/>
        <v>1</v>
      </c>
      <c r="Y252" s="26">
        <f t="shared" si="268"/>
        <v>13677</v>
      </c>
      <c r="Z252" s="26">
        <f t="shared" si="269"/>
        <v>34513.5</v>
      </c>
      <c r="AA252" s="49"/>
      <c r="AB252" s="6">
        <f t="shared" si="273"/>
        <v>2</v>
      </c>
      <c r="AC252" s="17" t="s">
        <v>323</v>
      </c>
      <c r="AD252" s="2">
        <v>0.7</v>
      </c>
      <c r="AG252" s="9"/>
    </row>
    <row r="253" spans="1:37" s="6" customFormat="1" x14ac:dyDescent="0.35">
      <c r="A253" s="20" t="str">
        <f t="shared" si="271"/>
        <v>ALL</v>
      </c>
      <c r="B253" s="21">
        <f t="shared" si="272"/>
        <v>4470643</v>
      </c>
      <c r="C253" s="21">
        <f t="shared" si="258"/>
        <v>2616440</v>
      </c>
      <c r="D253" s="21">
        <f t="shared" si="259"/>
        <v>58.5</v>
      </c>
      <c r="E253" s="21">
        <f t="shared" si="260"/>
        <v>767586</v>
      </c>
      <c r="F253" s="21"/>
      <c r="G253" s="21">
        <f t="shared" si="261"/>
        <v>17.2</v>
      </c>
      <c r="H253" s="21">
        <f t="shared" si="262"/>
        <v>3384026</v>
      </c>
      <c r="J253" s="20" t="s">
        <v>309</v>
      </c>
      <c r="K253" s="21">
        <v>4470643</v>
      </c>
      <c r="L253" s="21">
        <v>2643794</v>
      </c>
      <c r="M253" s="20">
        <v>59.1</v>
      </c>
      <c r="N253" s="21">
        <v>836613</v>
      </c>
      <c r="O253" s="20">
        <v>18.7</v>
      </c>
      <c r="P253" s="20"/>
      <c r="Q253" s="21">
        <v>3480407</v>
      </c>
      <c r="S253" s="20" t="str">
        <f t="shared" si="263"/>
        <v>ALL</v>
      </c>
      <c r="T253" s="26">
        <f t="shared" ref="T253" si="274">L253-C253</f>
        <v>27354</v>
      </c>
      <c r="U253" s="26">
        <f t="shared" si="265"/>
        <v>69027</v>
      </c>
      <c r="V253" s="26"/>
      <c r="W253" s="29">
        <f t="shared" si="266"/>
        <v>96381</v>
      </c>
      <c r="X253" s="24">
        <f t="shared" si="267"/>
        <v>1</v>
      </c>
      <c r="Y253" s="26">
        <f t="shared" si="268"/>
        <v>13677</v>
      </c>
      <c r="Z253" s="26">
        <f t="shared" si="269"/>
        <v>34513.5</v>
      </c>
      <c r="AA253" s="49"/>
      <c r="AB253" s="6">
        <f t="shared" si="273"/>
        <v>2</v>
      </c>
      <c r="AC253" s="16">
        <f>N253/K253</f>
        <v>0.1871348260194339</v>
      </c>
      <c r="AD253" s="2">
        <f>AC253/AD252</f>
        <v>0.26733546574204847</v>
      </c>
      <c r="AG253" s="2">
        <f>T252/L252</f>
        <v>1.0346494469690149E-2</v>
      </c>
      <c r="AH253" s="2">
        <f>U252/N252</f>
        <v>8.2507682763715118E-2</v>
      </c>
      <c r="AI253" s="2">
        <f>W252/Q252</f>
        <v>2.7692450911631888E-2</v>
      </c>
    </row>
    <row r="254" spans="1:37" ht="14.5" customHeight="1" x14ac:dyDescent="0.35">
      <c r="A254" s="52">
        <f>J231</f>
        <v>44361</v>
      </c>
      <c r="B254" s="52"/>
      <c r="C254" s="52"/>
      <c r="D254" s="52"/>
      <c r="E254" s="52"/>
      <c r="F254" s="52"/>
      <c r="G254" s="52"/>
      <c r="H254" s="52"/>
      <c r="J254" s="52">
        <v>44362</v>
      </c>
      <c r="K254" s="52"/>
      <c r="L254" s="52"/>
      <c r="M254" s="52"/>
      <c r="N254" s="52"/>
      <c r="O254" s="52"/>
      <c r="P254" s="52"/>
      <c r="Q254" s="52"/>
      <c r="S254" s="54" t="str">
        <f>"Change " &amp; TEXT(A254,"DDDD MMM DD, YYYY") &amp; " -  " &amp;TEXT(J254,"DDDD MMM DD, YYYY")</f>
        <v>Change Monday Jun 14, 2021 -  Tuesday Jun 15, 2021</v>
      </c>
      <c r="T254" s="54"/>
      <c r="U254" s="54"/>
      <c r="V254" s="54"/>
      <c r="W254" s="54"/>
      <c r="X254" s="54"/>
      <c r="Y254" s="54"/>
      <c r="Z254" s="54"/>
      <c r="AA254" s="46"/>
      <c r="AB254" s="6"/>
      <c r="AC254" s="31">
        <f>A254</f>
        <v>44361</v>
      </c>
      <c r="AD254" s="6"/>
      <c r="AE254" s="6"/>
      <c r="AF254" s="6"/>
      <c r="AG254" s="6"/>
      <c r="AH254" s="6"/>
      <c r="AI254" s="6"/>
      <c r="AJ254" s="6"/>
      <c r="AK254" s="6"/>
    </row>
    <row r="255" spans="1:37" ht="27" customHeight="1" x14ac:dyDescent="0.35">
      <c r="A255" s="19" t="str">
        <f>J232</f>
        <v>Age group</v>
      </c>
      <c r="B255" s="19" t="str">
        <f t="shared" ref="B255" si="275">K232</f>
        <v>Population</v>
      </c>
      <c r="C255" s="19" t="str">
        <f t="shared" ref="C255:C276" si="276">L232</f>
        <v>Dose 1</v>
      </c>
      <c r="D255" s="19" t="str">
        <f t="shared" ref="D255:D276" si="277">M232</f>
        <v>% of population with at least 1 dose</v>
      </c>
      <c r="E255" s="19" t="str">
        <f t="shared" ref="E255:E276" si="278">N232</f>
        <v>Dose 2</v>
      </c>
      <c r="F255" s="19"/>
      <c r="G255" s="19" t="str">
        <f t="shared" ref="G255:G276" si="279">O232</f>
        <v>% of population fully vaccinated</v>
      </c>
      <c r="H255" s="19" t="str">
        <f t="shared" ref="H255:H276" si="280">Q232</f>
        <v>Total administered</v>
      </c>
      <c r="J255" s="19" t="s">
        <v>286</v>
      </c>
      <c r="K255" s="19" t="s">
        <v>2</v>
      </c>
      <c r="L255" s="19" t="s">
        <v>283</v>
      </c>
      <c r="M255" s="19" t="s">
        <v>287</v>
      </c>
      <c r="N255" s="19" t="s">
        <v>284</v>
      </c>
      <c r="O255" s="19" t="s">
        <v>288</v>
      </c>
      <c r="P255" s="19"/>
      <c r="Q255" s="19" t="s">
        <v>285</v>
      </c>
      <c r="S255" s="19" t="s">
        <v>286</v>
      </c>
      <c r="T255" s="19" t="s">
        <v>283</v>
      </c>
      <c r="U255" s="19" t="s">
        <v>284</v>
      </c>
      <c r="V255" s="19"/>
      <c r="W255" s="19" t="s">
        <v>285</v>
      </c>
      <c r="X255" s="19" t="s">
        <v>312</v>
      </c>
      <c r="Y255" s="19" t="s">
        <v>313</v>
      </c>
      <c r="Z255" s="19" t="s">
        <v>314</v>
      </c>
      <c r="AA255" s="47"/>
      <c r="AB255" s="6"/>
      <c r="AC255" s="15" t="s">
        <v>321</v>
      </c>
      <c r="AD255" s="30"/>
      <c r="AE255" s="13" t="str">
        <f t="shared" ref="AE255:AE274" si="281">J255</f>
        <v>Age group</v>
      </c>
      <c r="AF255" s="13" t="str">
        <f t="shared" ref="AF255:AF274" si="282">K255</f>
        <v>Population</v>
      </c>
      <c r="AG255" s="13" t="str">
        <f t="shared" ref="AG255:AG274" si="283">L255</f>
        <v>Dose 1</v>
      </c>
      <c r="AH255" s="13" t="str">
        <f t="shared" ref="AH255:AH274" si="284">N255</f>
        <v>Dose 2</v>
      </c>
      <c r="AI255" s="13" t="s">
        <v>311</v>
      </c>
      <c r="AJ255" s="13" t="str">
        <f t="shared" ref="AJ255:AJ274" si="285">T255</f>
        <v>Dose 1</v>
      </c>
      <c r="AK255" s="13" t="str">
        <f t="shared" ref="AK255:AK274" si="286">U255</f>
        <v>Dose 2</v>
      </c>
    </row>
    <row r="256" spans="1:37" x14ac:dyDescent="0.35">
      <c r="A256" s="20" t="str">
        <f>J233</f>
        <v>00-11</v>
      </c>
      <c r="B256" s="21">
        <f>K233</f>
        <v>663783</v>
      </c>
      <c r="C256" s="21">
        <f t="shared" si="276"/>
        <v>0</v>
      </c>
      <c r="D256" s="21">
        <f t="shared" si="277"/>
        <v>0</v>
      </c>
      <c r="E256" s="21">
        <f t="shared" si="278"/>
        <v>0</v>
      </c>
      <c r="F256" s="21"/>
      <c r="G256" s="21">
        <f t="shared" si="279"/>
        <v>0</v>
      </c>
      <c r="H256" s="21">
        <f t="shared" si="280"/>
        <v>0</v>
      </c>
      <c r="J256" s="20" t="s">
        <v>289</v>
      </c>
      <c r="K256" s="21">
        <v>663783</v>
      </c>
      <c r="L256" s="20">
        <v>0</v>
      </c>
      <c r="M256" s="20">
        <v>0</v>
      </c>
      <c r="N256" s="20">
        <v>0</v>
      </c>
      <c r="O256" s="20">
        <v>0</v>
      </c>
      <c r="P256" s="20"/>
      <c r="Q256" s="20">
        <v>0</v>
      </c>
      <c r="S256" s="20" t="str">
        <f t="shared" ref="S256:S276" si="287">A256</f>
        <v>00-11</v>
      </c>
      <c r="T256" s="21">
        <f t="shared" ref="T256:T274" si="288">L256-C256</f>
        <v>0</v>
      </c>
      <c r="U256" s="21">
        <f t="shared" ref="U256:U276" si="289">N256-E256</f>
        <v>0</v>
      </c>
      <c r="V256" s="21"/>
      <c r="W256" s="21">
        <f t="shared" ref="W256:W276" si="290">Q256-H256</f>
        <v>0</v>
      </c>
      <c r="X256" s="24">
        <f t="shared" ref="X256:X276" si="291">T256/T$276</f>
        <v>0</v>
      </c>
      <c r="Y256" s="21">
        <f t="shared" ref="Y256:Y276" si="292">T256/$AB256</f>
        <v>0</v>
      </c>
      <c r="Z256" s="21">
        <f t="shared" ref="Z256:Z276" si="293">U256/$AB256</f>
        <v>0</v>
      </c>
      <c r="AA256" s="48"/>
      <c r="AB256" s="6">
        <f>IF(DATEDIF(A254,J254,"D")&lt;1,1,DATEDIF(A254,J254,"D"))</f>
        <v>1</v>
      </c>
      <c r="AC256" s="17" t="s">
        <v>322</v>
      </c>
      <c r="AD256" s="2">
        <v>0.7</v>
      </c>
      <c r="AE256" s="13" t="str">
        <f t="shared" si="281"/>
        <v>00-11</v>
      </c>
      <c r="AF256" s="11">
        <f t="shared" si="282"/>
        <v>663783</v>
      </c>
      <c r="AG256" s="11">
        <f t="shared" si="283"/>
        <v>0</v>
      </c>
      <c r="AH256" s="11">
        <f t="shared" si="284"/>
        <v>0</v>
      </c>
      <c r="AI256" s="11">
        <f t="shared" ref="AI256:AI274" si="294">AG256-AH256</f>
        <v>0</v>
      </c>
      <c r="AJ256" s="1">
        <f t="shared" si="285"/>
        <v>0</v>
      </c>
      <c r="AK256" s="1">
        <f t="shared" si="286"/>
        <v>0</v>
      </c>
    </row>
    <row r="257" spans="1:37" x14ac:dyDescent="0.35">
      <c r="A257" s="20" t="str">
        <f t="shared" ref="A257:A276" si="295">J234</f>
        <v>12-14</v>
      </c>
      <c r="B257" s="21">
        <f t="shared" ref="B257:B276" si="296">K234</f>
        <v>166087</v>
      </c>
      <c r="C257" s="26">
        <f t="shared" si="276"/>
        <v>90239</v>
      </c>
      <c r="D257" s="21">
        <f t="shared" si="277"/>
        <v>54.3</v>
      </c>
      <c r="E257" s="26">
        <f t="shared" si="278"/>
        <v>1896</v>
      </c>
      <c r="F257" s="26"/>
      <c r="G257" s="21">
        <f t="shared" si="279"/>
        <v>1.1000000000000001</v>
      </c>
      <c r="H257" s="21">
        <f t="shared" si="280"/>
        <v>92135</v>
      </c>
      <c r="J257" s="20" t="str">
        <f t="shared" ref="J257" si="297">S234</f>
        <v>12-14</v>
      </c>
      <c r="K257" s="22">
        <v>166087</v>
      </c>
      <c r="L257" s="26">
        <v>90531</v>
      </c>
      <c r="M257" s="23">
        <v>54.5</v>
      </c>
      <c r="N257" s="26">
        <v>2057</v>
      </c>
      <c r="O257" s="23">
        <v>1.2</v>
      </c>
      <c r="P257" s="23"/>
      <c r="Q257" s="22">
        <v>92588</v>
      </c>
      <c r="S257" s="25" t="str">
        <f t="shared" si="287"/>
        <v>12-14</v>
      </c>
      <c r="T257" s="26">
        <f t="shared" si="288"/>
        <v>292</v>
      </c>
      <c r="U257" s="26">
        <f t="shared" si="289"/>
        <v>161</v>
      </c>
      <c r="V257" s="26"/>
      <c r="W257" s="26">
        <f t="shared" si="290"/>
        <v>453</v>
      </c>
      <c r="X257" s="27">
        <f t="shared" si="291"/>
        <v>2.6434908564186132E-2</v>
      </c>
      <c r="Y257" s="26">
        <f t="shared" si="292"/>
        <v>292</v>
      </c>
      <c r="Z257" s="26">
        <f t="shared" si="293"/>
        <v>161</v>
      </c>
      <c r="AA257" s="49"/>
      <c r="AB257" s="6">
        <f>AB256</f>
        <v>1</v>
      </c>
      <c r="AC257" s="16">
        <f>C275/B275</f>
        <v>0.69448154121769645</v>
      </c>
      <c r="AD257" s="2">
        <f>AC257/AD256</f>
        <v>0.99211648745385217</v>
      </c>
      <c r="AE257" s="13" t="str">
        <f t="shared" si="281"/>
        <v>12-14</v>
      </c>
      <c r="AF257" s="11">
        <f t="shared" si="282"/>
        <v>166087</v>
      </c>
      <c r="AG257" s="11">
        <f t="shared" si="283"/>
        <v>90531</v>
      </c>
      <c r="AH257" s="11">
        <f t="shared" si="284"/>
        <v>2057</v>
      </c>
      <c r="AI257" s="11">
        <f t="shared" si="294"/>
        <v>88474</v>
      </c>
      <c r="AJ257" s="1">
        <f t="shared" si="285"/>
        <v>292</v>
      </c>
      <c r="AK257" s="1">
        <f t="shared" si="286"/>
        <v>161</v>
      </c>
    </row>
    <row r="258" spans="1:37" x14ac:dyDescent="0.35">
      <c r="A258" s="20" t="str">
        <f t="shared" si="295"/>
        <v>15-19</v>
      </c>
      <c r="B258" s="21">
        <f t="shared" si="296"/>
        <v>258656</v>
      </c>
      <c r="C258" s="26">
        <f t="shared" si="276"/>
        <v>152335</v>
      </c>
      <c r="D258" s="21">
        <f t="shared" si="277"/>
        <v>58.9</v>
      </c>
      <c r="E258" s="26">
        <f t="shared" si="278"/>
        <v>8066</v>
      </c>
      <c r="F258" s="26"/>
      <c r="G258" s="21">
        <f t="shared" si="279"/>
        <v>3.1</v>
      </c>
      <c r="H258" s="21">
        <f t="shared" si="280"/>
        <v>160401</v>
      </c>
      <c r="J258" s="20" t="s">
        <v>290</v>
      </c>
      <c r="K258" s="21">
        <v>258656</v>
      </c>
      <c r="L258" s="26">
        <v>152742</v>
      </c>
      <c r="M258" s="20">
        <v>59.1</v>
      </c>
      <c r="N258" s="26">
        <v>8772</v>
      </c>
      <c r="O258" s="20">
        <v>3.4</v>
      </c>
      <c r="P258" s="20"/>
      <c r="Q258" s="21">
        <v>161514</v>
      </c>
      <c r="S258" s="20" t="str">
        <f t="shared" si="287"/>
        <v>15-19</v>
      </c>
      <c r="T258" s="26">
        <f t="shared" si="288"/>
        <v>407</v>
      </c>
      <c r="U258" s="26">
        <f t="shared" si="289"/>
        <v>706</v>
      </c>
      <c r="V258" s="26"/>
      <c r="W258" s="26">
        <f t="shared" si="290"/>
        <v>1113</v>
      </c>
      <c r="X258" s="27">
        <f t="shared" si="291"/>
        <v>3.6845917074053956E-2</v>
      </c>
      <c r="Y258" s="26">
        <f t="shared" si="292"/>
        <v>407</v>
      </c>
      <c r="Z258" s="26">
        <f t="shared" si="293"/>
        <v>706</v>
      </c>
      <c r="AA258" s="49"/>
      <c r="AB258" s="6">
        <f t="shared" ref="AB258:AB276" si="298">AB257</f>
        <v>1</v>
      </c>
      <c r="AC258" s="18" t="s">
        <v>323</v>
      </c>
      <c r="AD258" s="2">
        <v>0.7</v>
      </c>
      <c r="AE258" s="13" t="str">
        <f t="shared" si="281"/>
        <v>15-19</v>
      </c>
      <c r="AF258" s="11">
        <f t="shared" si="282"/>
        <v>258656</v>
      </c>
      <c r="AG258" s="11">
        <f t="shared" si="283"/>
        <v>152742</v>
      </c>
      <c r="AH258" s="11">
        <f t="shared" si="284"/>
        <v>8772</v>
      </c>
      <c r="AI258" s="11">
        <f t="shared" si="294"/>
        <v>143970</v>
      </c>
      <c r="AJ258" s="1">
        <f t="shared" si="285"/>
        <v>407</v>
      </c>
      <c r="AK258" s="1">
        <f t="shared" si="286"/>
        <v>706</v>
      </c>
    </row>
    <row r="259" spans="1:37" x14ac:dyDescent="0.35">
      <c r="A259" s="20" t="str">
        <f t="shared" si="295"/>
        <v>20-24</v>
      </c>
      <c r="B259" s="21">
        <f t="shared" si="296"/>
        <v>276991</v>
      </c>
      <c r="C259" s="21">
        <f t="shared" si="276"/>
        <v>155845</v>
      </c>
      <c r="D259" s="21">
        <f t="shared" si="277"/>
        <v>56.3</v>
      </c>
      <c r="E259" s="21">
        <f t="shared" si="278"/>
        <v>17655</v>
      </c>
      <c r="F259" s="21"/>
      <c r="G259" s="21">
        <f t="shared" si="279"/>
        <v>6.4</v>
      </c>
      <c r="H259" s="21">
        <f t="shared" si="280"/>
        <v>173500</v>
      </c>
      <c r="J259" s="23" t="s">
        <v>291</v>
      </c>
      <c r="K259" s="22">
        <v>276991</v>
      </c>
      <c r="L259" s="22">
        <v>156366</v>
      </c>
      <c r="M259" s="23">
        <v>56.5</v>
      </c>
      <c r="N259" s="22">
        <v>19072</v>
      </c>
      <c r="O259" s="23">
        <v>6.9</v>
      </c>
      <c r="P259" s="23"/>
      <c r="Q259" s="22">
        <v>175438</v>
      </c>
      <c r="S259" s="23" t="str">
        <f t="shared" si="287"/>
        <v>20-24</v>
      </c>
      <c r="T259" s="22">
        <f t="shared" si="288"/>
        <v>521</v>
      </c>
      <c r="U259" s="22">
        <f t="shared" si="289"/>
        <v>1417</v>
      </c>
      <c r="V259" s="22"/>
      <c r="W259" s="22">
        <f t="shared" si="290"/>
        <v>1938</v>
      </c>
      <c r="X259" s="28">
        <f t="shared" si="291"/>
        <v>4.7166395075140324E-2</v>
      </c>
      <c r="Y259" s="21">
        <f t="shared" si="292"/>
        <v>521</v>
      </c>
      <c r="Z259" s="21">
        <f t="shared" si="293"/>
        <v>1417</v>
      </c>
      <c r="AA259" s="48"/>
      <c r="AB259" s="6">
        <f t="shared" si="298"/>
        <v>1</v>
      </c>
      <c r="AC259" s="16">
        <f>E275/B275</f>
        <v>0.21976458288458203</v>
      </c>
      <c r="AD259" s="2">
        <f>AC259/AD258</f>
        <v>0.3139494041208315</v>
      </c>
      <c r="AE259" s="13" t="str">
        <f t="shared" si="281"/>
        <v>20-24</v>
      </c>
      <c r="AF259" s="11">
        <f t="shared" si="282"/>
        <v>276991</v>
      </c>
      <c r="AG259" s="11">
        <f t="shared" si="283"/>
        <v>156366</v>
      </c>
      <c r="AH259" s="11">
        <f t="shared" si="284"/>
        <v>19072</v>
      </c>
      <c r="AI259" s="11">
        <f t="shared" si="294"/>
        <v>137294</v>
      </c>
      <c r="AJ259" s="1">
        <f t="shared" si="285"/>
        <v>521</v>
      </c>
      <c r="AK259" s="1">
        <f t="shared" si="286"/>
        <v>1417</v>
      </c>
    </row>
    <row r="260" spans="1:37" x14ac:dyDescent="0.35">
      <c r="A260" s="20" t="str">
        <f t="shared" si="295"/>
        <v>25-29</v>
      </c>
      <c r="B260" s="21">
        <f t="shared" si="296"/>
        <v>310735</v>
      </c>
      <c r="C260" s="21">
        <f t="shared" si="276"/>
        <v>172320</v>
      </c>
      <c r="D260" s="21">
        <f t="shared" si="277"/>
        <v>55.5</v>
      </c>
      <c r="E260" s="21">
        <f t="shared" si="278"/>
        <v>26122</v>
      </c>
      <c r="F260" s="21"/>
      <c r="G260" s="21">
        <f t="shared" si="279"/>
        <v>8.4</v>
      </c>
      <c r="H260" s="21">
        <f t="shared" si="280"/>
        <v>198442</v>
      </c>
      <c r="J260" s="20" t="s">
        <v>292</v>
      </c>
      <c r="K260" s="21">
        <v>310735</v>
      </c>
      <c r="L260" s="21">
        <v>172895</v>
      </c>
      <c r="M260" s="20">
        <v>55.6</v>
      </c>
      <c r="N260" s="21">
        <v>27992</v>
      </c>
      <c r="O260" s="20">
        <v>9</v>
      </c>
      <c r="P260" s="20"/>
      <c r="Q260" s="21">
        <v>200887</v>
      </c>
      <c r="S260" s="20" t="str">
        <f t="shared" si="287"/>
        <v>25-29</v>
      </c>
      <c r="T260" s="21">
        <f t="shared" si="288"/>
        <v>575</v>
      </c>
      <c r="U260" s="21">
        <f t="shared" si="289"/>
        <v>1870</v>
      </c>
      <c r="V260" s="21"/>
      <c r="W260" s="21">
        <f t="shared" si="290"/>
        <v>2445</v>
      </c>
      <c r="X260" s="24">
        <f t="shared" si="291"/>
        <v>5.2055042549339126E-2</v>
      </c>
      <c r="Y260" s="21">
        <f t="shared" si="292"/>
        <v>575</v>
      </c>
      <c r="Z260" s="21">
        <f t="shared" si="293"/>
        <v>1870</v>
      </c>
      <c r="AA260" s="48"/>
      <c r="AB260" s="6">
        <f t="shared" si="298"/>
        <v>1</v>
      </c>
      <c r="AC260" s="15" t="s">
        <v>320</v>
      </c>
      <c r="AD260" s="6"/>
      <c r="AE260" s="13" t="str">
        <f t="shared" si="281"/>
        <v>25-29</v>
      </c>
      <c r="AF260" s="11">
        <f t="shared" si="282"/>
        <v>310735</v>
      </c>
      <c r="AG260" s="11">
        <f t="shared" si="283"/>
        <v>172895</v>
      </c>
      <c r="AH260" s="11">
        <f t="shared" si="284"/>
        <v>27992</v>
      </c>
      <c r="AI260" s="11">
        <f t="shared" si="294"/>
        <v>144903</v>
      </c>
      <c r="AJ260" s="1">
        <f t="shared" si="285"/>
        <v>575</v>
      </c>
      <c r="AK260" s="1">
        <f t="shared" si="286"/>
        <v>1870</v>
      </c>
    </row>
    <row r="261" spans="1:37" x14ac:dyDescent="0.35">
      <c r="A261" s="20" t="str">
        <f t="shared" si="295"/>
        <v>30-34</v>
      </c>
      <c r="B261" s="21">
        <f t="shared" si="296"/>
        <v>356322</v>
      </c>
      <c r="C261" s="21">
        <f t="shared" si="276"/>
        <v>207266</v>
      </c>
      <c r="D261" s="21">
        <f t="shared" si="277"/>
        <v>58.2</v>
      </c>
      <c r="E261" s="21">
        <f t="shared" si="278"/>
        <v>35001</v>
      </c>
      <c r="F261" s="21"/>
      <c r="G261" s="21">
        <f t="shared" si="279"/>
        <v>9.8000000000000007</v>
      </c>
      <c r="H261" s="21">
        <f t="shared" si="280"/>
        <v>242267</v>
      </c>
      <c r="J261" s="23" t="s">
        <v>293</v>
      </c>
      <c r="K261" s="22">
        <v>356322</v>
      </c>
      <c r="L261" s="22">
        <v>207845</v>
      </c>
      <c r="M261" s="23">
        <v>58.3</v>
      </c>
      <c r="N261" s="22">
        <v>37480</v>
      </c>
      <c r="O261" s="23">
        <v>10.5</v>
      </c>
      <c r="P261" s="23"/>
      <c r="Q261" s="22">
        <v>245325</v>
      </c>
      <c r="S261" s="23" t="str">
        <f t="shared" si="287"/>
        <v>30-34</v>
      </c>
      <c r="T261" s="22">
        <f t="shared" si="288"/>
        <v>579</v>
      </c>
      <c r="U261" s="22">
        <f t="shared" si="289"/>
        <v>2479</v>
      </c>
      <c r="V261" s="22"/>
      <c r="W261" s="22">
        <f t="shared" si="290"/>
        <v>3058</v>
      </c>
      <c r="X261" s="28">
        <f t="shared" si="291"/>
        <v>5.2417164584464965E-2</v>
      </c>
      <c r="Y261" s="21">
        <f t="shared" si="292"/>
        <v>579</v>
      </c>
      <c r="Z261" s="21">
        <f t="shared" si="293"/>
        <v>2479</v>
      </c>
      <c r="AA261" s="48"/>
      <c r="AB261" s="6">
        <f t="shared" si="298"/>
        <v>1</v>
      </c>
      <c r="AC261" s="17" t="s">
        <v>322</v>
      </c>
      <c r="AD261" s="2">
        <v>0.7</v>
      </c>
      <c r="AE261" s="13" t="str">
        <f t="shared" si="281"/>
        <v>30-34</v>
      </c>
      <c r="AF261" s="11">
        <f t="shared" si="282"/>
        <v>356322</v>
      </c>
      <c r="AG261" s="11">
        <f t="shared" si="283"/>
        <v>207845</v>
      </c>
      <c r="AH261" s="11">
        <f t="shared" si="284"/>
        <v>37480</v>
      </c>
      <c r="AI261" s="11">
        <f t="shared" si="294"/>
        <v>170365</v>
      </c>
      <c r="AJ261" s="1">
        <f t="shared" si="285"/>
        <v>579</v>
      </c>
      <c r="AK261" s="1">
        <f t="shared" si="286"/>
        <v>2479</v>
      </c>
    </row>
    <row r="262" spans="1:37" x14ac:dyDescent="0.35">
      <c r="A262" s="20" t="str">
        <f t="shared" si="295"/>
        <v>35-39</v>
      </c>
      <c r="B262" s="21">
        <f t="shared" si="296"/>
        <v>366699</v>
      </c>
      <c r="C262" s="21">
        <f t="shared" si="276"/>
        <v>225503</v>
      </c>
      <c r="D262" s="21">
        <f t="shared" si="277"/>
        <v>61.5</v>
      </c>
      <c r="E262" s="21">
        <f t="shared" si="278"/>
        <v>40301</v>
      </c>
      <c r="F262" s="21"/>
      <c r="G262" s="21">
        <f t="shared" si="279"/>
        <v>11</v>
      </c>
      <c r="H262" s="21">
        <f t="shared" si="280"/>
        <v>265804</v>
      </c>
      <c r="J262" s="20" t="s">
        <v>294</v>
      </c>
      <c r="K262" s="21">
        <v>366699</v>
      </c>
      <c r="L262" s="21">
        <v>226100</v>
      </c>
      <c r="M262" s="20">
        <v>61.7</v>
      </c>
      <c r="N262" s="21">
        <v>43220</v>
      </c>
      <c r="O262" s="20">
        <v>11.8</v>
      </c>
      <c r="P262" s="20"/>
      <c r="Q262" s="21">
        <v>269320</v>
      </c>
      <c r="S262" s="20" t="str">
        <f t="shared" si="287"/>
        <v>35-39</v>
      </c>
      <c r="T262" s="21">
        <f t="shared" si="288"/>
        <v>597</v>
      </c>
      <c r="U262" s="21">
        <f t="shared" si="289"/>
        <v>2919</v>
      </c>
      <c r="V262" s="21"/>
      <c r="W262" s="21">
        <f t="shared" si="290"/>
        <v>3516</v>
      </c>
      <c r="X262" s="24">
        <f t="shared" si="291"/>
        <v>5.4046713742531234E-2</v>
      </c>
      <c r="Y262" s="21">
        <f t="shared" si="292"/>
        <v>597</v>
      </c>
      <c r="Z262" s="21">
        <f t="shared" si="293"/>
        <v>2919</v>
      </c>
      <c r="AA262" s="48"/>
      <c r="AB262" s="6">
        <f t="shared" si="298"/>
        <v>1</v>
      </c>
      <c r="AC262" s="16">
        <f>C276/B276</f>
        <v>0.59136772942952498</v>
      </c>
      <c r="AD262" s="2">
        <f>AC262/AD261</f>
        <v>0.84481104204217861</v>
      </c>
      <c r="AE262" s="13" t="str">
        <f t="shared" si="281"/>
        <v>35-39</v>
      </c>
      <c r="AF262" s="11">
        <f t="shared" si="282"/>
        <v>366699</v>
      </c>
      <c r="AG262" s="11">
        <f t="shared" si="283"/>
        <v>226100</v>
      </c>
      <c r="AH262" s="11">
        <f t="shared" si="284"/>
        <v>43220</v>
      </c>
      <c r="AI262" s="11">
        <f t="shared" si="294"/>
        <v>182880</v>
      </c>
      <c r="AJ262" s="1">
        <f t="shared" si="285"/>
        <v>597</v>
      </c>
      <c r="AK262" s="1">
        <f t="shared" si="286"/>
        <v>2919</v>
      </c>
    </row>
    <row r="263" spans="1:37" x14ac:dyDescent="0.35">
      <c r="A263" s="20" t="str">
        <f t="shared" si="295"/>
        <v>40-44</v>
      </c>
      <c r="B263" s="21">
        <f t="shared" si="296"/>
        <v>325544</v>
      </c>
      <c r="C263" s="21">
        <f t="shared" si="276"/>
        <v>214556</v>
      </c>
      <c r="D263" s="21">
        <f t="shared" si="277"/>
        <v>65.900000000000006</v>
      </c>
      <c r="E263" s="21">
        <f t="shared" si="278"/>
        <v>42820</v>
      </c>
      <c r="F263" s="21"/>
      <c r="G263" s="21">
        <f t="shared" si="279"/>
        <v>13.2</v>
      </c>
      <c r="H263" s="21">
        <f t="shared" si="280"/>
        <v>257376</v>
      </c>
      <c r="J263" s="23" t="s">
        <v>295</v>
      </c>
      <c r="K263" s="22">
        <v>325544</v>
      </c>
      <c r="L263" s="22">
        <v>215045</v>
      </c>
      <c r="M263" s="23">
        <v>66.099999999999994</v>
      </c>
      <c r="N263" s="22">
        <v>47079</v>
      </c>
      <c r="O263" s="23">
        <v>14.5</v>
      </c>
      <c r="P263" s="23"/>
      <c r="Q263" s="22">
        <v>262124</v>
      </c>
      <c r="S263" s="23" t="str">
        <f t="shared" si="287"/>
        <v>40-44</v>
      </c>
      <c r="T263" s="22">
        <f t="shared" si="288"/>
        <v>489</v>
      </c>
      <c r="U263" s="22">
        <f t="shared" si="289"/>
        <v>4259</v>
      </c>
      <c r="V263" s="22"/>
      <c r="W263" s="22">
        <f t="shared" si="290"/>
        <v>4748</v>
      </c>
      <c r="X263" s="28">
        <f t="shared" si="291"/>
        <v>4.4269418794133625E-2</v>
      </c>
      <c r="Y263" s="21">
        <f t="shared" si="292"/>
        <v>489</v>
      </c>
      <c r="Z263" s="21">
        <f t="shared" si="293"/>
        <v>4259</v>
      </c>
      <c r="AA263" s="48"/>
      <c r="AB263" s="6">
        <f t="shared" si="298"/>
        <v>1</v>
      </c>
      <c r="AC263" s="18" t="s">
        <v>323</v>
      </c>
      <c r="AD263" s="2">
        <v>0.7</v>
      </c>
      <c r="AE263" s="13" t="str">
        <f t="shared" si="281"/>
        <v>40-44</v>
      </c>
      <c r="AF263" s="11">
        <f t="shared" si="282"/>
        <v>325544</v>
      </c>
      <c r="AG263" s="11">
        <f t="shared" si="283"/>
        <v>215045</v>
      </c>
      <c r="AH263" s="11">
        <f t="shared" si="284"/>
        <v>47079</v>
      </c>
      <c r="AI263" s="11">
        <f t="shared" si="294"/>
        <v>167966</v>
      </c>
      <c r="AJ263" s="1">
        <f t="shared" si="285"/>
        <v>489</v>
      </c>
      <c r="AK263" s="1">
        <f t="shared" si="286"/>
        <v>4259</v>
      </c>
    </row>
    <row r="264" spans="1:37" x14ac:dyDescent="0.35">
      <c r="A264" s="20" t="str">
        <f t="shared" si="295"/>
        <v>45-49</v>
      </c>
      <c r="B264" s="21">
        <f t="shared" si="296"/>
        <v>291312</v>
      </c>
      <c r="C264" s="21">
        <f t="shared" si="276"/>
        <v>202062</v>
      </c>
      <c r="D264" s="21">
        <f t="shared" si="277"/>
        <v>69.400000000000006</v>
      </c>
      <c r="E264" s="21">
        <f t="shared" si="278"/>
        <v>42881</v>
      </c>
      <c r="F264" s="21"/>
      <c r="G264" s="21">
        <f t="shared" si="279"/>
        <v>14.7</v>
      </c>
      <c r="H264" s="21">
        <f t="shared" si="280"/>
        <v>244943</v>
      </c>
      <c r="J264" s="20" t="s">
        <v>296</v>
      </c>
      <c r="K264" s="21">
        <v>291312</v>
      </c>
      <c r="L264" s="21">
        <v>202460</v>
      </c>
      <c r="M264" s="20">
        <v>69.5</v>
      </c>
      <c r="N264" s="21">
        <v>47003</v>
      </c>
      <c r="O264" s="20">
        <v>16.100000000000001</v>
      </c>
      <c r="P264" s="20"/>
      <c r="Q264" s="21">
        <v>249463</v>
      </c>
      <c r="S264" s="20" t="str">
        <f t="shared" si="287"/>
        <v>45-49</v>
      </c>
      <c r="T264" s="21">
        <f t="shared" si="288"/>
        <v>398</v>
      </c>
      <c r="U264" s="21">
        <f t="shared" si="289"/>
        <v>4122</v>
      </c>
      <c r="V264" s="21"/>
      <c r="W264" s="21">
        <f t="shared" si="290"/>
        <v>4520</v>
      </c>
      <c r="X264" s="24">
        <f t="shared" si="291"/>
        <v>3.6031142495020825E-2</v>
      </c>
      <c r="Y264" s="21">
        <f t="shared" si="292"/>
        <v>398</v>
      </c>
      <c r="Z264" s="21">
        <f t="shared" si="293"/>
        <v>4122</v>
      </c>
      <c r="AA264" s="48"/>
      <c r="AB264" s="6">
        <f t="shared" si="298"/>
        <v>1</v>
      </c>
      <c r="AC264" s="16">
        <f>E276/B276</f>
        <v>0.1871348260194339</v>
      </c>
      <c r="AD264" s="2">
        <f>AC264/AD263</f>
        <v>0.26733546574204847</v>
      </c>
      <c r="AE264" s="13" t="str">
        <f t="shared" si="281"/>
        <v>45-49</v>
      </c>
      <c r="AF264" s="11">
        <f t="shared" si="282"/>
        <v>291312</v>
      </c>
      <c r="AG264" s="11">
        <f t="shared" si="283"/>
        <v>202460</v>
      </c>
      <c r="AH264" s="11">
        <f t="shared" si="284"/>
        <v>47003</v>
      </c>
      <c r="AI264" s="11">
        <f t="shared" si="294"/>
        <v>155457</v>
      </c>
      <c r="AJ264" s="1">
        <f t="shared" si="285"/>
        <v>398</v>
      </c>
      <c r="AK264" s="1">
        <f t="shared" si="286"/>
        <v>4122</v>
      </c>
    </row>
    <row r="265" spans="1:37" x14ac:dyDescent="0.35">
      <c r="A265" s="20" t="str">
        <f t="shared" si="295"/>
        <v>50-54</v>
      </c>
      <c r="B265" s="21">
        <f t="shared" si="296"/>
        <v>262948</v>
      </c>
      <c r="C265" s="21">
        <f t="shared" si="276"/>
        <v>196464</v>
      </c>
      <c r="D265" s="21">
        <f t="shared" si="277"/>
        <v>74.7</v>
      </c>
      <c r="E265" s="21">
        <f t="shared" si="278"/>
        <v>45647</v>
      </c>
      <c r="F265" s="21"/>
      <c r="G265" s="21">
        <f t="shared" si="279"/>
        <v>17.399999999999999</v>
      </c>
      <c r="H265" s="21">
        <f t="shared" si="280"/>
        <v>242111</v>
      </c>
      <c r="J265" s="23" t="s">
        <v>297</v>
      </c>
      <c r="K265" s="22">
        <v>262948</v>
      </c>
      <c r="L265" s="22">
        <v>196844</v>
      </c>
      <c r="M265" s="23">
        <v>74.900000000000006</v>
      </c>
      <c r="N265" s="22">
        <v>50000</v>
      </c>
      <c r="O265" s="23">
        <v>19</v>
      </c>
      <c r="P265" s="23"/>
      <c r="Q265" s="22">
        <v>246844</v>
      </c>
      <c r="S265" s="23" t="str">
        <f t="shared" si="287"/>
        <v>50-54</v>
      </c>
      <c r="T265" s="22">
        <f t="shared" si="288"/>
        <v>380</v>
      </c>
      <c r="U265" s="22">
        <f t="shared" si="289"/>
        <v>4353</v>
      </c>
      <c r="V265" s="22"/>
      <c r="W265" s="22">
        <f t="shared" si="290"/>
        <v>4733</v>
      </c>
      <c r="X265" s="28">
        <f t="shared" si="291"/>
        <v>3.4401593336954556E-2</v>
      </c>
      <c r="Y265" s="21">
        <f t="shared" si="292"/>
        <v>380</v>
      </c>
      <c r="Z265" s="21">
        <f t="shared" si="293"/>
        <v>4353</v>
      </c>
      <c r="AA265" s="48"/>
      <c r="AB265" s="6">
        <f t="shared" si="298"/>
        <v>1</v>
      </c>
      <c r="AC265" s="6"/>
      <c r="AD265" s="7"/>
      <c r="AE265" s="13" t="str">
        <f t="shared" si="281"/>
        <v>50-54</v>
      </c>
      <c r="AF265" s="11">
        <f t="shared" si="282"/>
        <v>262948</v>
      </c>
      <c r="AG265" s="11">
        <f t="shared" si="283"/>
        <v>196844</v>
      </c>
      <c r="AH265" s="11">
        <f t="shared" si="284"/>
        <v>50000</v>
      </c>
      <c r="AI265" s="11">
        <f t="shared" si="294"/>
        <v>146844</v>
      </c>
      <c r="AJ265" s="1">
        <f t="shared" si="285"/>
        <v>380</v>
      </c>
      <c r="AK265" s="1">
        <f t="shared" si="286"/>
        <v>4353</v>
      </c>
    </row>
    <row r="266" spans="1:37" x14ac:dyDescent="0.35">
      <c r="A266" s="20" t="str">
        <f t="shared" si="295"/>
        <v>55-59</v>
      </c>
      <c r="B266" s="21">
        <f t="shared" si="296"/>
        <v>285387</v>
      </c>
      <c r="C266" s="21">
        <f t="shared" si="276"/>
        <v>213887</v>
      </c>
      <c r="D266" s="21">
        <f t="shared" si="277"/>
        <v>74.900000000000006</v>
      </c>
      <c r="E266" s="21">
        <f t="shared" si="278"/>
        <v>62005</v>
      </c>
      <c r="F266" s="21"/>
      <c r="G266" s="21">
        <f t="shared" si="279"/>
        <v>21.7</v>
      </c>
      <c r="H266" s="21">
        <f t="shared" si="280"/>
        <v>275892</v>
      </c>
      <c r="J266" s="20" t="s">
        <v>298</v>
      </c>
      <c r="K266" s="21">
        <v>285387</v>
      </c>
      <c r="L266" s="21">
        <v>214283</v>
      </c>
      <c r="M266" s="20">
        <v>75.099999999999994</v>
      </c>
      <c r="N266" s="21">
        <v>67571</v>
      </c>
      <c r="O266" s="20">
        <v>23.7</v>
      </c>
      <c r="P266" s="20"/>
      <c r="Q266" s="21">
        <v>281854</v>
      </c>
      <c r="S266" s="20" t="str">
        <f t="shared" si="287"/>
        <v>55-59</v>
      </c>
      <c r="T266" s="21">
        <f t="shared" si="288"/>
        <v>396</v>
      </c>
      <c r="U266" s="21">
        <f t="shared" si="289"/>
        <v>5566</v>
      </c>
      <c r="V266" s="21"/>
      <c r="W266" s="21">
        <f t="shared" si="290"/>
        <v>5962</v>
      </c>
      <c r="X266" s="24">
        <f t="shared" si="291"/>
        <v>3.5850081477457905E-2</v>
      </c>
      <c r="Y266" s="21">
        <f t="shared" si="292"/>
        <v>396</v>
      </c>
      <c r="Z266" s="21">
        <f t="shared" si="293"/>
        <v>5566</v>
      </c>
      <c r="AA266" s="48"/>
      <c r="AB266" s="6">
        <f t="shared" si="298"/>
        <v>1</v>
      </c>
      <c r="AC266" s="31">
        <f>J254</f>
        <v>44362</v>
      </c>
      <c r="AD266" s="7"/>
      <c r="AE266" s="13" t="str">
        <f t="shared" si="281"/>
        <v>55-59</v>
      </c>
      <c r="AF266" s="11">
        <f t="shared" si="282"/>
        <v>285387</v>
      </c>
      <c r="AG266" s="11">
        <f t="shared" si="283"/>
        <v>214283</v>
      </c>
      <c r="AH266" s="11">
        <f t="shared" si="284"/>
        <v>67571</v>
      </c>
      <c r="AI266" s="11">
        <f t="shared" si="294"/>
        <v>146712</v>
      </c>
      <c r="AJ266" s="1">
        <f t="shared" si="285"/>
        <v>396</v>
      </c>
      <c r="AK266" s="1">
        <f t="shared" si="286"/>
        <v>5566</v>
      </c>
    </row>
    <row r="267" spans="1:37" x14ac:dyDescent="0.35">
      <c r="A267" s="20" t="str">
        <f t="shared" si="295"/>
        <v>60-64</v>
      </c>
      <c r="B267" s="21">
        <f t="shared" si="296"/>
        <v>271707</v>
      </c>
      <c r="C267" s="21">
        <f t="shared" si="276"/>
        <v>215691</v>
      </c>
      <c r="D267" s="21">
        <f t="shared" si="277"/>
        <v>79.400000000000006</v>
      </c>
      <c r="E267" s="21">
        <f t="shared" si="278"/>
        <v>97123</v>
      </c>
      <c r="F267" s="21"/>
      <c r="G267" s="21">
        <f t="shared" si="279"/>
        <v>35.700000000000003</v>
      </c>
      <c r="H267" s="21">
        <f t="shared" si="280"/>
        <v>312814</v>
      </c>
      <c r="J267" s="23" t="s">
        <v>299</v>
      </c>
      <c r="K267" s="22">
        <v>271707</v>
      </c>
      <c r="L267" s="22">
        <v>216027</v>
      </c>
      <c r="M267" s="23">
        <v>79.5</v>
      </c>
      <c r="N267" s="22">
        <v>102477</v>
      </c>
      <c r="O267" s="23">
        <v>37.700000000000003</v>
      </c>
      <c r="P267" s="23"/>
      <c r="Q267" s="22">
        <v>318504</v>
      </c>
      <c r="S267" s="23" t="str">
        <f t="shared" si="287"/>
        <v>60-64</v>
      </c>
      <c r="T267" s="22">
        <f t="shared" si="288"/>
        <v>336</v>
      </c>
      <c r="U267" s="22">
        <f t="shared" si="289"/>
        <v>5354</v>
      </c>
      <c r="V267" s="22"/>
      <c r="W267" s="22">
        <f t="shared" si="290"/>
        <v>5690</v>
      </c>
      <c r="X267" s="28">
        <f t="shared" si="291"/>
        <v>3.0418250950570342E-2</v>
      </c>
      <c r="Y267" s="21">
        <f t="shared" si="292"/>
        <v>336</v>
      </c>
      <c r="Z267" s="21">
        <f t="shared" si="293"/>
        <v>5354</v>
      </c>
      <c r="AA267" s="48"/>
      <c r="AB267" s="6">
        <f t="shared" si="298"/>
        <v>1</v>
      </c>
      <c r="AC267" s="15" t="s">
        <v>321</v>
      </c>
      <c r="AD267" s="6"/>
      <c r="AE267" s="13" t="str">
        <f t="shared" si="281"/>
        <v>60-64</v>
      </c>
      <c r="AF267" s="11">
        <f t="shared" si="282"/>
        <v>271707</v>
      </c>
      <c r="AG267" s="11">
        <f t="shared" si="283"/>
        <v>216027</v>
      </c>
      <c r="AH267" s="11">
        <f t="shared" si="284"/>
        <v>102477</v>
      </c>
      <c r="AI267" s="11">
        <f t="shared" si="294"/>
        <v>113550</v>
      </c>
      <c r="AJ267" s="1">
        <f t="shared" si="285"/>
        <v>336</v>
      </c>
      <c r="AK267" s="1">
        <f t="shared" si="286"/>
        <v>5354</v>
      </c>
    </row>
    <row r="268" spans="1:37" x14ac:dyDescent="0.35">
      <c r="A268" s="20" t="str">
        <f t="shared" si="295"/>
        <v>65-69</v>
      </c>
      <c r="B268" s="21">
        <f t="shared" si="296"/>
        <v>217596</v>
      </c>
      <c r="C268" s="21">
        <f t="shared" si="276"/>
        <v>183127</v>
      </c>
      <c r="D268" s="21">
        <f t="shared" si="277"/>
        <v>84.2</v>
      </c>
      <c r="E268" s="21">
        <f t="shared" si="278"/>
        <v>107536</v>
      </c>
      <c r="F268" s="21"/>
      <c r="G268" s="21">
        <f t="shared" si="279"/>
        <v>49.4</v>
      </c>
      <c r="H268" s="21">
        <f t="shared" si="280"/>
        <v>290663</v>
      </c>
      <c r="J268" s="20" t="s">
        <v>300</v>
      </c>
      <c r="K268" s="21">
        <v>217596</v>
      </c>
      <c r="L268" s="21">
        <v>183428</v>
      </c>
      <c r="M268" s="20">
        <v>84.3</v>
      </c>
      <c r="N268" s="21">
        <v>111963</v>
      </c>
      <c r="O268" s="20">
        <v>51.4</v>
      </c>
      <c r="P268" s="20"/>
      <c r="Q268" s="21">
        <v>295391</v>
      </c>
      <c r="S268" s="20" t="str">
        <f t="shared" si="287"/>
        <v>65-69</v>
      </c>
      <c r="T268" s="21">
        <f t="shared" si="288"/>
        <v>301</v>
      </c>
      <c r="U268" s="21">
        <f t="shared" si="289"/>
        <v>4427</v>
      </c>
      <c r="V268" s="21"/>
      <c r="W268" s="21">
        <f t="shared" si="290"/>
        <v>4728</v>
      </c>
      <c r="X268" s="24">
        <f t="shared" si="291"/>
        <v>2.7249683143219267E-2</v>
      </c>
      <c r="Y268" s="21">
        <f t="shared" si="292"/>
        <v>301</v>
      </c>
      <c r="Z268" s="21">
        <f t="shared" si="293"/>
        <v>4427</v>
      </c>
      <c r="AA268" s="48"/>
      <c r="AB268" s="6">
        <f t="shared" si="298"/>
        <v>1</v>
      </c>
      <c r="AC268" s="17" t="s">
        <v>322</v>
      </c>
      <c r="AD268" s="2">
        <v>0.7</v>
      </c>
      <c r="AE268" s="13" t="str">
        <f t="shared" si="281"/>
        <v>65-69</v>
      </c>
      <c r="AF268" s="11">
        <f t="shared" si="282"/>
        <v>217596</v>
      </c>
      <c r="AG268" s="11">
        <f t="shared" si="283"/>
        <v>183428</v>
      </c>
      <c r="AH268" s="11">
        <f t="shared" si="284"/>
        <v>111963</v>
      </c>
      <c r="AI268" s="11">
        <f t="shared" si="294"/>
        <v>71465</v>
      </c>
      <c r="AJ268" s="1">
        <f t="shared" si="285"/>
        <v>301</v>
      </c>
      <c r="AK268" s="1">
        <f t="shared" si="286"/>
        <v>4427</v>
      </c>
    </row>
    <row r="269" spans="1:37" x14ac:dyDescent="0.35">
      <c r="A269" s="20" t="str">
        <f t="shared" si="295"/>
        <v>70-74</v>
      </c>
      <c r="B269" s="21">
        <f t="shared" si="296"/>
        <v>166506</v>
      </c>
      <c r="C269" s="21">
        <f t="shared" si="276"/>
        <v>141495</v>
      </c>
      <c r="D269" s="21">
        <f t="shared" si="277"/>
        <v>85</v>
      </c>
      <c r="E269" s="21">
        <f t="shared" si="278"/>
        <v>99669</v>
      </c>
      <c r="F269" s="21"/>
      <c r="G269" s="21">
        <f t="shared" si="279"/>
        <v>59.9</v>
      </c>
      <c r="H269" s="21">
        <f t="shared" si="280"/>
        <v>241164</v>
      </c>
      <c r="J269" s="23" t="s">
        <v>301</v>
      </c>
      <c r="K269" s="22">
        <v>166506</v>
      </c>
      <c r="L269" s="22">
        <v>141694</v>
      </c>
      <c r="M269" s="23">
        <v>85.1</v>
      </c>
      <c r="N269" s="22">
        <v>102646</v>
      </c>
      <c r="O269" s="23">
        <v>61.6</v>
      </c>
      <c r="P269" s="23"/>
      <c r="Q269" s="22">
        <v>244340</v>
      </c>
      <c r="S269" s="23" t="str">
        <f t="shared" si="287"/>
        <v>70-74</v>
      </c>
      <c r="T269" s="22">
        <f t="shared" si="288"/>
        <v>199</v>
      </c>
      <c r="U269" s="22">
        <f t="shared" si="289"/>
        <v>2977</v>
      </c>
      <c r="V269" s="22"/>
      <c r="W269" s="22">
        <f t="shared" si="290"/>
        <v>3176</v>
      </c>
      <c r="X269" s="28">
        <f t="shared" si="291"/>
        <v>1.8015571247510413E-2</v>
      </c>
      <c r="Y269" s="21">
        <f t="shared" si="292"/>
        <v>199</v>
      </c>
      <c r="Z269" s="21">
        <f t="shared" si="293"/>
        <v>2977</v>
      </c>
      <c r="AA269" s="48"/>
      <c r="AB269" s="6">
        <f t="shared" si="298"/>
        <v>1</v>
      </c>
      <c r="AC269" s="16">
        <f>L275/K275</f>
        <v>0.69738314516425615</v>
      </c>
      <c r="AD269" s="2">
        <f>AC269/AD268</f>
        <v>0.99626163594893746</v>
      </c>
      <c r="AE269" s="14" t="str">
        <f t="shared" si="281"/>
        <v>70-74</v>
      </c>
      <c r="AF269" s="11">
        <f t="shared" si="282"/>
        <v>166506</v>
      </c>
      <c r="AG269" s="11">
        <f t="shared" si="283"/>
        <v>141694</v>
      </c>
      <c r="AH269" s="11">
        <f t="shared" si="284"/>
        <v>102646</v>
      </c>
      <c r="AI269" s="12">
        <f t="shared" si="294"/>
        <v>39048</v>
      </c>
      <c r="AJ269" s="1">
        <f t="shared" si="285"/>
        <v>199</v>
      </c>
      <c r="AK269" s="1">
        <f t="shared" si="286"/>
        <v>2977</v>
      </c>
    </row>
    <row r="270" spans="1:37" x14ac:dyDescent="0.35">
      <c r="A270" s="20" t="str">
        <f t="shared" si="295"/>
        <v>75-79</v>
      </c>
      <c r="B270" s="21">
        <f t="shared" si="296"/>
        <v>107003</v>
      </c>
      <c r="C270" s="21">
        <f t="shared" si="276"/>
        <v>91980</v>
      </c>
      <c r="D270" s="21">
        <f t="shared" si="277"/>
        <v>86</v>
      </c>
      <c r="E270" s="21">
        <f t="shared" si="278"/>
        <v>81563</v>
      </c>
      <c r="F270" s="21"/>
      <c r="G270" s="21">
        <f t="shared" si="279"/>
        <v>76.2</v>
      </c>
      <c r="H270" s="21">
        <f t="shared" si="280"/>
        <v>173543</v>
      </c>
      <c r="J270" s="20" t="s">
        <v>302</v>
      </c>
      <c r="K270" s="21">
        <v>107003</v>
      </c>
      <c r="L270" s="21">
        <v>92069</v>
      </c>
      <c r="M270" s="20">
        <v>86</v>
      </c>
      <c r="N270" s="21">
        <v>81927</v>
      </c>
      <c r="O270" s="20">
        <v>76.599999999999994</v>
      </c>
      <c r="P270" s="20"/>
      <c r="Q270" s="21">
        <v>173996</v>
      </c>
      <c r="S270" s="20" t="str">
        <f t="shared" si="287"/>
        <v>75-79</v>
      </c>
      <c r="T270" s="21">
        <f t="shared" si="288"/>
        <v>89</v>
      </c>
      <c r="U270" s="21">
        <f t="shared" si="289"/>
        <v>364</v>
      </c>
      <c r="V270" s="21"/>
      <c r="W270" s="21">
        <f t="shared" si="290"/>
        <v>453</v>
      </c>
      <c r="X270" s="24">
        <f t="shared" si="291"/>
        <v>8.0572152815498819E-3</v>
      </c>
      <c r="Y270" s="21">
        <f t="shared" si="292"/>
        <v>89</v>
      </c>
      <c r="Z270" s="21">
        <f t="shared" si="293"/>
        <v>364</v>
      </c>
      <c r="AA270" s="48"/>
      <c r="AB270" s="6">
        <f t="shared" si="298"/>
        <v>1</v>
      </c>
      <c r="AC270" s="17" t="s">
        <v>323</v>
      </c>
      <c r="AD270" s="2">
        <v>0.7</v>
      </c>
      <c r="AE270" s="14" t="str">
        <f t="shared" si="281"/>
        <v>75-79</v>
      </c>
      <c r="AF270" s="11">
        <f t="shared" si="282"/>
        <v>107003</v>
      </c>
      <c r="AG270" s="11">
        <f t="shared" si="283"/>
        <v>92069</v>
      </c>
      <c r="AH270" s="11">
        <f t="shared" si="284"/>
        <v>81927</v>
      </c>
      <c r="AI270" s="12">
        <f t="shared" si="294"/>
        <v>10142</v>
      </c>
      <c r="AJ270" s="1">
        <f t="shared" si="285"/>
        <v>89</v>
      </c>
      <c r="AK270" s="1">
        <f t="shared" si="286"/>
        <v>364</v>
      </c>
    </row>
    <row r="271" spans="1:37" x14ac:dyDescent="0.35">
      <c r="A271" s="20" t="str">
        <f t="shared" si="295"/>
        <v>80-84</v>
      </c>
      <c r="B271" s="21">
        <f t="shared" si="296"/>
        <v>69877</v>
      </c>
      <c r="C271" s="21">
        <f t="shared" si="276"/>
        <v>61196</v>
      </c>
      <c r="D271" s="21">
        <f t="shared" si="277"/>
        <v>87.6</v>
      </c>
      <c r="E271" s="21">
        <f t="shared" si="278"/>
        <v>55041</v>
      </c>
      <c r="F271" s="21"/>
      <c r="G271" s="21">
        <f t="shared" si="279"/>
        <v>78.8</v>
      </c>
      <c r="H271" s="21">
        <f t="shared" si="280"/>
        <v>116237</v>
      </c>
      <c r="J271" s="23" t="s">
        <v>303</v>
      </c>
      <c r="K271" s="22">
        <v>69877</v>
      </c>
      <c r="L271" s="22">
        <v>61237</v>
      </c>
      <c r="M271" s="23">
        <v>87.6</v>
      </c>
      <c r="N271" s="22">
        <v>55246</v>
      </c>
      <c r="O271" s="23">
        <v>79.099999999999994</v>
      </c>
      <c r="P271" s="23"/>
      <c r="Q271" s="22">
        <v>116483</v>
      </c>
      <c r="S271" s="23" t="str">
        <f t="shared" si="287"/>
        <v>80-84</v>
      </c>
      <c r="T271" s="22">
        <f t="shared" si="288"/>
        <v>41</v>
      </c>
      <c r="U271" s="22">
        <f t="shared" si="289"/>
        <v>205</v>
      </c>
      <c r="V271" s="22"/>
      <c r="W271" s="22">
        <f t="shared" si="290"/>
        <v>246</v>
      </c>
      <c r="X271" s="28">
        <f t="shared" si="291"/>
        <v>3.7117508600398334E-3</v>
      </c>
      <c r="Y271" s="21">
        <f t="shared" si="292"/>
        <v>41</v>
      </c>
      <c r="Z271" s="21">
        <f t="shared" si="293"/>
        <v>205</v>
      </c>
      <c r="AA271" s="48"/>
      <c r="AB271" s="6">
        <f t="shared" si="298"/>
        <v>1</v>
      </c>
      <c r="AC271" s="16">
        <f>N275/K275</f>
        <v>0.23079230652033433</v>
      </c>
      <c r="AD271" s="2">
        <f>AC271/AD270</f>
        <v>0.32970329502904905</v>
      </c>
      <c r="AE271" s="14" t="str">
        <f t="shared" si="281"/>
        <v>80-84</v>
      </c>
      <c r="AF271" s="11">
        <f t="shared" si="282"/>
        <v>69877</v>
      </c>
      <c r="AG271" s="11">
        <f t="shared" si="283"/>
        <v>61237</v>
      </c>
      <c r="AH271" s="11">
        <f t="shared" si="284"/>
        <v>55246</v>
      </c>
      <c r="AI271" s="12">
        <f t="shared" si="294"/>
        <v>5991</v>
      </c>
      <c r="AJ271" s="1">
        <f t="shared" si="285"/>
        <v>41</v>
      </c>
      <c r="AK271" s="1">
        <f t="shared" si="286"/>
        <v>205</v>
      </c>
    </row>
    <row r="272" spans="1:37" x14ac:dyDescent="0.35">
      <c r="A272" s="20" t="str">
        <f t="shared" si="295"/>
        <v>85-89</v>
      </c>
      <c r="B272" s="21">
        <f t="shared" si="296"/>
        <v>44852</v>
      </c>
      <c r="C272" s="21">
        <f t="shared" si="276"/>
        <v>39179</v>
      </c>
      <c r="D272" s="21">
        <f t="shared" si="277"/>
        <v>87.4</v>
      </c>
      <c r="E272" s="21">
        <f t="shared" si="278"/>
        <v>35678</v>
      </c>
      <c r="F272" s="21"/>
      <c r="G272" s="21">
        <f t="shared" si="279"/>
        <v>79.5</v>
      </c>
      <c r="H272" s="21">
        <f t="shared" si="280"/>
        <v>74857</v>
      </c>
      <c r="J272" s="20" t="s">
        <v>304</v>
      </c>
      <c r="K272" s="21">
        <v>44852</v>
      </c>
      <c r="L272" s="21">
        <v>39192</v>
      </c>
      <c r="M272" s="20">
        <v>87.4</v>
      </c>
      <c r="N272" s="21">
        <v>35793</v>
      </c>
      <c r="O272" s="20">
        <v>79.8</v>
      </c>
      <c r="P272" s="20"/>
      <c r="Q272" s="21">
        <v>74985</v>
      </c>
      <c r="S272" s="20" t="str">
        <f t="shared" si="287"/>
        <v>85-89</v>
      </c>
      <c r="T272" s="21">
        <f t="shared" si="288"/>
        <v>13</v>
      </c>
      <c r="U272" s="21">
        <f t="shared" si="289"/>
        <v>115</v>
      </c>
      <c r="V272" s="21"/>
      <c r="W272" s="21">
        <f t="shared" si="290"/>
        <v>128</v>
      </c>
      <c r="X272" s="24">
        <f t="shared" si="291"/>
        <v>1.1768966141589715E-3</v>
      </c>
      <c r="Y272" s="21">
        <f t="shared" si="292"/>
        <v>13</v>
      </c>
      <c r="Z272" s="21">
        <f t="shared" si="293"/>
        <v>115</v>
      </c>
      <c r="AA272" s="48"/>
      <c r="AB272" s="6">
        <f t="shared" si="298"/>
        <v>1</v>
      </c>
      <c r="AC272" s="15" t="s">
        <v>319</v>
      </c>
      <c r="AD272" s="6"/>
      <c r="AE272" s="14" t="str">
        <f t="shared" si="281"/>
        <v>85-89</v>
      </c>
      <c r="AF272" s="11">
        <f t="shared" si="282"/>
        <v>44852</v>
      </c>
      <c r="AG272" s="11">
        <f t="shared" si="283"/>
        <v>39192</v>
      </c>
      <c r="AH272" s="11">
        <f t="shared" si="284"/>
        <v>35793</v>
      </c>
      <c r="AI272" s="12">
        <f t="shared" si="294"/>
        <v>3399</v>
      </c>
      <c r="AJ272" s="1">
        <f t="shared" si="285"/>
        <v>13</v>
      </c>
      <c r="AK272" s="1">
        <f t="shared" si="286"/>
        <v>115</v>
      </c>
    </row>
    <row r="273" spans="1:38" x14ac:dyDescent="0.35">
      <c r="A273" s="20" t="str">
        <f t="shared" si="295"/>
        <v>90+</v>
      </c>
      <c r="B273" s="21">
        <f t="shared" si="296"/>
        <v>28637</v>
      </c>
      <c r="C273" s="21">
        <f t="shared" si="276"/>
        <v>24979</v>
      </c>
      <c r="D273" s="21">
        <f t="shared" si="277"/>
        <v>87.2</v>
      </c>
      <c r="E273" s="21">
        <f t="shared" si="278"/>
        <v>23153</v>
      </c>
      <c r="F273" s="21"/>
      <c r="G273" s="21">
        <f t="shared" si="279"/>
        <v>80.8</v>
      </c>
      <c r="H273" s="21">
        <f t="shared" si="280"/>
        <v>48132</v>
      </c>
      <c r="J273" s="23" t="s">
        <v>305</v>
      </c>
      <c r="K273" s="22">
        <v>28637</v>
      </c>
      <c r="L273" s="22">
        <v>24987</v>
      </c>
      <c r="M273" s="23">
        <v>87.3</v>
      </c>
      <c r="N273" s="22">
        <v>23203</v>
      </c>
      <c r="O273" s="23">
        <v>81</v>
      </c>
      <c r="P273" s="23"/>
      <c r="Q273" s="22">
        <v>48190</v>
      </c>
      <c r="S273" s="23" t="str">
        <f t="shared" si="287"/>
        <v>90+</v>
      </c>
      <c r="T273" s="22">
        <f t="shared" si="288"/>
        <v>8</v>
      </c>
      <c r="U273" s="22">
        <f t="shared" si="289"/>
        <v>50</v>
      </c>
      <c r="V273" s="22"/>
      <c r="W273" s="22">
        <f t="shared" si="290"/>
        <v>58</v>
      </c>
      <c r="X273" s="28">
        <f t="shared" si="291"/>
        <v>7.2424407025167478E-4</v>
      </c>
      <c r="Y273" s="21">
        <f t="shared" si="292"/>
        <v>8</v>
      </c>
      <c r="Z273" s="21">
        <f t="shared" si="293"/>
        <v>50</v>
      </c>
      <c r="AA273" s="48"/>
      <c r="AB273" s="6">
        <f t="shared" si="298"/>
        <v>1</v>
      </c>
      <c r="AC273" s="17" t="s">
        <v>322</v>
      </c>
      <c r="AD273" s="2">
        <v>0.7</v>
      </c>
      <c r="AE273" s="14" t="str">
        <f t="shared" si="281"/>
        <v>90+</v>
      </c>
      <c r="AF273" s="11">
        <f t="shared" si="282"/>
        <v>28637</v>
      </c>
      <c r="AG273" s="11">
        <f t="shared" si="283"/>
        <v>24987</v>
      </c>
      <c r="AH273" s="11">
        <f t="shared" si="284"/>
        <v>23203</v>
      </c>
      <c r="AI273" s="12">
        <f t="shared" si="294"/>
        <v>1784</v>
      </c>
      <c r="AJ273" s="1">
        <f t="shared" si="285"/>
        <v>8</v>
      </c>
      <c r="AK273" s="1">
        <f t="shared" si="286"/>
        <v>50</v>
      </c>
    </row>
    <row r="274" spans="1:38" x14ac:dyDescent="0.35">
      <c r="A274" s="20" t="str">
        <f t="shared" si="295"/>
        <v>Unknown</v>
      </c>
      <c r="B274" s="21" t="str">
        <f t="shared" si="296"/>
        <v>NA</v>
      </c>
      <c r="C274" s="21">
        <f t="shared" si="276"/>
        <v>55670</v>
      </c>
      <c r="D274" s="21" t="str">
        <f t="shared" si="277"/>
        <v>NA</v>
      </c>
      <c r="E274" s="21">
        <f t="shared" si="278"/>
        <v>14456</v>
      </c>
      <c r="F274" s="21"/>
      <c r="G274" s="21" t="str">
        <f t="shared" si="279"/>
        <v>NA</v>
      </c>
      <c r="H274" s="21">
        <f t="shared" si="280"/>
        <v>70126</v>
      </c>
      <c r="J274" s="20" t="s">
        <v>306</v>
      </c>
      <c r="K274" s="20" t="s">
        <v>307</v>
      </c>
      <c r="L274" s="21">
        <v>61095</v>
      </c>
      <c r="M274" s="20" t="s">
        <v>307</v>
      </c>
      <c r="N274" s="21">
        <v>15093</v>
      </c>
      <c r="O274" s="20" t="s">
        <v>307</v>
      </c>
      <c r="P274" s="20"/>
      <c r="Q274" s="21">
        <v>76188</v>
      </c>
      <c r="S274" s="20" t="str">
        <f t="shared" si="287"/>
        <v>Unknown</v>
      </c>
      <c r="T274" s="20">
        <f t="shared" si="288"/>
        <v>5425</v>
      </c>
      <c r="U274" s="20">
        <f t="shared" si="289"/>
        <v>637</v>
      </c>
      <c r="V274" s="20"/>
      <c r="W274" s="20">
        <f t="shared" si="290"/>
        <v>6062</v>
      </c>
      <c r="X274" s="24">
        <f t="shared" si="291"/>
        <v>0.49112801013941698</v>
      </c>
      <c r="Y274" s="21">
        <f t="shared" si="292"/>
        <v>5425</v>
      </c>
      <c r="Z274" s="21">
        <f t="shared" si="293"/>
        <v>637</v>
      </c>
      <c r="AA274" s="48"/>
      <c r="AB274" s="6">
        <f t="shared" si="298"/>
        <v>1</v>
      </c>
      <c r="AC274" s="16">
        <f>L276/K276</f>
        <v>0.59383851495187601</v>
      </c>
      <c r="AD274" s="2">
        <f>AC274/AD273</f>
        <v>0.84834073564553725</v>
      </c>
      <c r="AE274" s="13" t="str">
        <f t="shared" si="281"/>
        <v>Unknown</v>
      </c>
      <c r="AF274" s="11" t="str">
        <f t="shared" si="282"/>
        <v>NA</v>
      </c>
      <c r="AG274" s="11">
        <f t="shared" si="283"/>
        <v>61095</v>
      </c>
      <c r="AH274" s="11">
        <f t="shared" si="284"/>
        <v>15093</v>
      </c>
      <c r="AI274" s="11">
        <f t="shared" si="294"/>
        <v>46002</v>
      </c>
      <c r="AJ274" s="1">
        <f t="shared" si="285"/>
        <v>5425</v>
      </c>
      <c r="AK274" s="1">
        <f t="shared" si="286"/>
        <v>637</v>
      </c>
    </row>
    <row r="275" spans="1:38" x14ac:dyDescent="0.35">
      <c r="A275" s="20" t="str">
        <f t="shared" si="295"/>
        <v>12+</v>
      </c>
      <c r="B275" s="21">
        <f t="shared" si="296"/>
        <v>3806860</v>
      </c>
      <c r="C275" s="21">
        <f t="shared" si="276"/>
        <v>2643794</v>
      </c>
      <c r="D275" s="21">
        <f t="shared" si="277"/>
        <v>69.400000000000006</v>
      </c>
      <c r="E275" s="21">
        <f t="shared" si="278"/>
        <v>836613</v>
      </c>
      <c r="F275" s="21"/>
      <c r="G275" s="21">
        <f t="shared" si="279"/>
        <v>22</v>
      </c>
      <c r="H275" s="21">
        <f t="shared" si="280"/>
        <v>3480407</v>
      </c>
      <c r="J275" s="23" t="s">
        <v>308</v>
      </c>
      <c r="K275" s="22">
        <v>3806860</v>
      </c>
      <c r="L275" s="22">
        <v>2654840</v>
      </c>
      <c r="M275" s="23">
        <v>69.7</v>
      </c>
      <c r="N275" s="22">
        <v>878594</v>
      </c>
      <c r="O275" s="23">
        <v>23.1</v>
      </c>
      <c r="P275" s="23"/>
      <c r="Q275" s="22">
        <v>3533434</v>
      </c>
      <c r="S275" s="23" t="str">
        <f t="shared" si="287"/>
        <v>12+</v>
      </c>
      <c r="T275" s="26">
        <f>L275-C275</f>
        <v>11046</v>
      </c>
      <c r="U275" s="26">
        <f t="shared" si="289"/>
        <v>41981</v>
      </c>
      <c r="V275" s="26"/>
      <c r="W275" s="29">
        <f t="shared" si="290"/>
        <v>53027</v>
      </c>
      <c r="X275" s="28">
        <f t="shared" si="291"/>
        <v>1</v>
      </c>
      <c r="Y275" s="26">
        <f t="shared" si="292"/>
        <v>11046</v>
      </c>
      <c r="Z275" s="26">
        <f t="shared" si="293"/>
        <v>41981</v>
      </c>
      <c r="AA275" s="49"/>
      <c r="AB275" s="6">
        <f t="shared" si="298"/>
        <v>1</v>
      </c>
      <c r="AC275" s="17" t="s">
        <v>323</v>
      </c>
      <c r="AD275" s="2">
        <v>0.7</v>
      </c>
      <c r="AE275" s="6"/>
      <c r="AF275" s="6"/>
      <c r="AG275" s="9"/>
      <c r="AH275" s="6"/>
      <c r="AI275" s="6"/>
      <c r="AJ275" s="6"/>
      <c r="AK275" s="6"/>
    </row>
    <row r="276" spans="1:38" x14ac:dyDescent="0.35">
      <c r="A276" s="20" t="str">
        <f t="shared" si="295"/>
        <v>ALL</v>
      </c>
      <c r="B276" s="21">
        <f t="shared" si="296"/>
        <v>4470643</v>
      </c>
      <c r="C276" s="21">
        <f t="shared" si="276"/>
        <v>2643794</v>
      </c>
      <c r="D276" s="21">
        <f t="shared" si="277"/>
        <v>59.1</v>
      </c>
      <c r="E276" s="21">
        <f t="shared" si="278"/>
        <v>836613</v>
      </c>
      <c r="F276" s="21"/>
      <c r="G276" s="21">
        <f t="shared" si="279"/>
        <v>18.7</v>
      </c>
      <c r="H276" s="21">
        <f t="shared" si="280"/>
        <v>3480407</v>
      </c>
      <c r="J276" s="20" t="s">
        <v>309</v>
      </c>
      <c r="K276" s="21">
        <v>4470643</v>
      </c>
      <c r="L276" s="21">
        <v>2654840</v>
      </c>
      <c r="M276" s="20">
        <v>59.4</v>
      </c>
      <c r="N276" s="21">
        <v>878594</v>
      </c>
      <c r="O276" s="20">
        <v>19.600000000000001</v>
      </c>
      <c r="P276" s="20"/>
      <c r="Q276" s="21">
        <v>3533434</v>
      </c>
      <c r="S276" s="20" t="str">
        <f t="shared" si="287"/>
        <v>ALL</v>
      </c>
      <c r="T276" s="26">
        <f t="shared" ref="T276" si="299">L276-C276</f>
        <v>11046</v>
      </c>
      <c r="U276" s="26">
        <f t="shared" si="289"/>
        <v>41981</v>
      </c>
      <c r="V276" s="26"/>
      <c r="W276" s="29">
        <f t="shared" si="290"/>
        <v>53027</v>
      </c>
      <c r="X276" s="24">
        <f t="shared" si="291"/>
        <v>1</v>
      </c>
      <c r="Y276" s="26">
        <f t="shared" si="292"/>
        <v>11046</v>
      </c>
      <c r="Z276" s="26">
        <f t="shared" si="293"/>
        <v>41981</v>
      </c>
      <c r="AA276" s="49"/>
      <c r="AB276" s="6">
        <f t="shared" si="298"/>
        <v>1</v>
      </c>
      <c r="AC276" s="16">
        <f>N276/K276</f>
        <v>0.19652519782948449</v>
      </c>
      <c r="AD276" s="2">
        <f>AC276/AD275</f>
        <v>0.28075028261354928</v>
      </c>
      <c r="AE276" s="6"/>
      <c r="AF276" s="6"/>
      <c r="AG276" s="2">
        <f>T275/L275</f>
        <v>4.1607027165478901E-3</v>
      </c>
      <c r="AH276" s="2">
        <f>U275/N275</f>
        <v>4.7782024461810575E-2</v>
      </c>
      <c r="AI276" s="2">
        <f>W275/Q275</f>
        <v>1.5007213945414008E-2</v>
      </c>
      <c r="AJ276" s="6"/>
      <c r="AK276" s="6"/>
    </row>
    <row r="277" spans="1:38" x14ac:dyDescent="0.35">
      <c r="A277" s="52">
        <f>J254</f>
        <v>44362</v>
      </c>
      <c r="B277" s="52"/>
      <c r="C277" s="52"/>
      <c r="D277" s="52"/>
      <c r="E277" s="52"/>
      <c r="F277" s="52"/>
      <c r="G277" s="52"/>
      <c r="H277" s="52"/>
      <c r="J277" s="52">
        <v>44363</v>
      </c>
      <c r="K277" s="52"/>
      <c r="L277" s="52"/>
      <c r="M277" s="52"/>
      <c r="N277" s="52"/>
      <c r="O277" s="52"/>
      <c r="P277" s="52"/>
      <c r="Q277" s="52"/>
      <c r="S277" s="54" t="str">
        <f>"Change " &amp; TEXT(A277,"DDDD MMM DD, YYYY") &amp; " -  " &amp;TEXT(J277,"DDDD MMM DD, YYYY")</f>
        <v>Change Tuesday Jun 15, 2021 -  Wednesday Jun 16, 2021</v>
      </c>
      <c r="T277" s="54"/>
      <c r="U277" s="54"/>
      <c r="V277" s="54"/>
      <c r="W277" s="54"/>
      <c r="X277" s="54"/>
      <c r="Y277" s="54"/>
      <c r="Z277" s="54"/>
      <c r="AA277" s="46"/>
      <c r="AB277" s="6"/>
      <c r="AC277" s="31">
        <f>A277</f>
        <v>44362</v>
      </c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36" thickBot="1" x14ac:dyDescent="0.4">
      <c r="A278" s="19" t="str">
        <f>J255</f>
        <v>Age group</v>
      </c>
      <c r="B278" s="19" t="str">
        <f t="shared" ref="B278" si="300">K255</f>
        <v>Population</v>
      </c>
      <c r="C278" s="19" t="str">
        <f t="shared" ref="C278:C299" si="301">L255</f>
        <v>Dose 1</v>
      </c>
      <c r="D278" s="19" t="str">
        <f t="shared" ref="D278:D299" si="302">M255</f>
        <v>% of population with at least 1 dose</v>
      </c>
      <c r="E278" s="19" t="str">
        <f t="shared" ref="E278:E299" si="303">N255</f>
        <v>Dose 2</v>
      </c>
      <c r="F278" s="19"/>
      <c r="G278" s="19" t="str">
        <f t="shared" ref="G278:G299" si="304">O255</f>
        <v>% of population fully vaccinated</v>
      </c>
      <c r="H278" s="19" t="str">
        <f t="shared" ref="H278:H299" si="305">Q255</f>
        <v>Total administered</v>
      </c>
      <c r="J278" s="5" t="s">
        <v>286</v>
      </c>
      <c r="K278" s="5" t="s">
        <v>2</v>
      </c>
      <c r="L278" s="5" t="s">
        <v>283</v>
      </c>
      <c r="M278" s="5" t="s">
        <v>287</v>
      </c>
      <c r="N278" s="5" t="s">
        <v>284</v>
      </c>
      <c r="O278" s="5" t="s">
        <v>288</v>
      </c>
      <c r="P278" s="5"/>
      <c r="Q278" s="5" t="s">
        <v>285</v>
      </c>
      <c r="S278" s="19" t="s">
        <v>286</v>
      </c>
      <c r="T278" s="19" t="s">
        <v>283</v>
      </c>
      <c r="U278" s="19" t="s">
        <v>284</v>
      </c>
      <c r="V278" s="19"/>
      <c r="W278" s="19" t="s">
        <v>285</v>
      </c>
      <c r="X278" s="19" t="s">
        <v>312</v>
      </c>
      <c r="Y278" s="19" t="s">
        <v>313</v>
      </c>
      <c r="Z278" s="19" t="s">
        <v>314</v>
      </c>
      <c r="AA278" s="47"/>
      <c r="AB278" s="6"/>
      <c r="AC278" s="15" t="s">
        <v>321</v>
      </c>
      <c r="AD278" s="30"/>
      <c r="AE278" s="13" t="str">
        <f t="shared" ref="AE278:AE297" si="306">J278</f>
        <v>Age group</v>
      </c>
      <c r="AF278" s="13" t="str">
        <f t="shared" ref="AF278:AF297" si="307">K278</f>
        <v>Population</v>
      </c>
      <c r="AG278" s="13" t="str">
        <f t="shared" ref="AG278:AG297" si="308">L278</f>
        <v>Dose 1</v>
      </c>
      <c r="AH278" s="13" t="str">
        <f t="shared" ref="AH278:AH297" si="309">N278</f>
        <v>Dose 2</v>
      </c>
      <c r="AI278" s="13" t="s">
        <v>311</v>
      </c>
      <c r="AJ278" s="13" t="str">
        <f t="shared" ref="AJ278:AJ297" si="310">T278</f>
        <v>Dose 1</v>
      </c>
      <c r="AK278" s="13" t="str">
        <f t="shared" ref="AK278:AK297" si="311">U278</f>
        <v>Dose 2</v>
      </c>
      <c r="AL278" s="6"/>
    </row>
    <row r="279" spans="1:38" ht="15" thickBot="1" x14ac:dyDescent="0.4">
      <c r="A279" s="20" t="str">
        <f>J256</f>
        <v>00-11</v>
      </c>
      <c r="B279" s="21">
        <f>K256</f>
        <v>663783</v>
      </c>
      <c r="C279" s="21">
        <f t="shared" si="301"/>
        <v>0</v>
      </c>
      <c r="D279" s="21">
        <f t="shared" si="302"/>
        <v>0</v>
      </c>
      <c r="E279" s="21">
        <f t="shared" si="303"/>
        <v>0</v>
      </c>
      <c r="F279" s="21"/>
      <c r="G279" s="21">
        <f t="shared" si="304"/>
        <v>0</v>
      </c>
      <c r="H279" s="21">
        <f t="shared" si="305"/>
        <v>0</v>
      </c>
      <c r="J279" s="37" t="s">
        <v>289</v>
      </c>
      <c r="K279" s="3">
        <v>663783</v>
      </c>
      <c r="L279" s="37">
        <v>0</v>
      </c>
      <c r="M279" s="37">
        <v>0</v>
      </c>
      <c r="N279" s="37">
        <v>0</v>
      </c>
      <c r="O279" s="37">
        <v>0</v>
      </c>
      <c r="P279" s="37"/>
      <c r="Q279" s="37">
        <v>0</v>
      </c>
      <c r="S279" s="20" t="str">
        <f t="shared" ref="S279:S299" si="312">A279</f>
        <v>00-11</v>
      </c>
      <c r="T279" s="21">
        <f t="shared" ref="T279:T297" si="313">L279-C279</f>
        <v>0</v>
      </c>
      <c r="U279" s="21">
        <f t="shared" ref="U279:U299" si="314">N279-E279</f>
        <v>0</v>
      </c>
      <c r="V279" s="21"/>
      <c r="W279" s="21">
        <f t="shared" ref="W279:W299" si="315">Q279-H279</f>
        <v>0</v>
      </c>
      <c r="X279" s="24">
        <f t="shared" ref="X279:X299" si="316">T279/T$276</f>
        <v>0</v>
      </c>
      <c r="Y279" s="21">
        <f t="shared" ref="Y279:Y299" si="317">T279/$AB279</f>
        <v>0</v>
      </c>
      <c r="Z279" s="21">
        <f t="shared" ref="Z279:Z299" si="318">U279/$AB279</f>
        <v>0</v>
      </c>
      <c r="AA279" s="48"/>
      <c r="AB279" s="6">
        <f>IF(DATEDIF(A277,J277,"D")&lt;1,1,DATEDIF(A277,J277,"D"))</f>
        <v>1</v>
      </c>
      <c r="AC279" s="17" t="s">
        <v>322</v>
      </c>
      <c r="AD279" s="2">
        <v>0.7</v>
      </c>
      <c r="AE279" s="13" t="str">
        <f t="shared" si="306"/>
        <v>00-11</v>
      </c>
      <c r="AF279" s="11">
        <f t="shared" si="307"/>
        <v>663783</v>
      </c>
      <c r="AG279" s="11">
        <f t="shared" si="308"/>
        <v>0</v>
      </c>
      <c r="AH279" s="11">
        <f t="shared" si="309"/>
        <v>0</v>
      </c>
      <c r="AI279" s="11">
        <f t="shared" ref="AI279:AI297" si="319">AG279-AH279</f>
        <v>0</v>
      </c>
      <c r="AJ279" s="1">
        <f t="shared" si="310"/>
        <v>0</v>
      </c>
      <c r="AK279" s="1">
        <f t="shared" si="311"/>
        <v>0</v>
      </c>
      <c r="AL279" s="6"/>
    </row>
    <row r="280" spans="1:38" ht="15" thickBot="1" x14ac:dyDescent="0.4">
      <c r="A280" s="20" t="str">
        <f t="shared" ref="A280:A299" si="320">J257</f>
        <v>12-14</v>
      </c>
      <c r="B280" s="21">
        <f t="shared" ref="B280:B299" si="321">K257</f>
        <v>166087</v>
      </c>
      <c r="C280" s="26">
        <f t="shared" si="301"/>
        <v>90531</v>
      </c>
      <c r="D280" s="21">
        <f t="shared" si="302"/>
        <v>54.5</v>
      </c>
      <c r="E280" s="26">
        <f t="shared" si="303"/>
        <v>2057</v>
      </c>
      <c r="F280" s="26"/>
      <c r="G280" s="21">
        <f t="shared" si="304"/>
        <v>1.2</v>
      </c>
      <c r="H280" s="21">
        <f t="shared" si="305"/>
        <v>92588</v>
      </c>
      <c r="J280" s="20" t="str">
        <f t="shared" ref="J280" si="322">S257</f>
        <v>12-14</v>
      </c>
      <c r="K280" s="4">
        <v>166087</v>
      </c>
      <c r="L280" s="39">
        <v>90916</v>
      </c>
      <c r="M280" s="38">
        <v>54.7</v>
      </c>
      <c r="N280" s="39">
        <v>2325</v>
      </c>
      <c r="O280" s="38">
        <v>1.4</v>
      </c>
      <c r="P280" s="38"/>
      <c r="Q280" s="4">
        <v>93241</v>
      </c>
      <c r="S280" s="25" t="str">
        <f t="shared" si="312"/>
        <v>12-14</v>
      </c>
      <c r="T280" s="26">
        <f t="shared" si="313"/>
        <v>385</v>
      </c>
      <c r="U280" s="26">
        <f t="shared" si="314"/>
        <v>268</v>
      </c>
      <c r="V280" s="26"/>
      <c r="W280" s="26">
        <f t="shared" si="315"/>
        <v>653</v>
      </c>
      <c r="X280" s="27">
        <f t="shared" si="316"/>
        <v>3.4854245880861848E-2</v>
      </c>
      <c r="Y280" s="26">
        <f t="shared" si="317"/>
        <v>385</v>
      </c>
      <c r="Z280" s="26">
        <f t="shared" si="318"/>
        <v>268</v>
      </c>
      <c r="AA280" s="49"/>
      <c r="AB280" s="6">
        <f>AB279</f>
        <v>1</v>
      </c>
      <c r="AC280" s="16">
        <f>C298/B298</f>
        <v>0.69738314516425615</v>
      </c>
      <c r="AD280" s="2">
        <f>AC280/AD279</f>
        <v>0.99626163594893746</v>
      </c>
      <c r="AE280" s="13" t="str">
        <f t="shared" si="306"/>
        <v>12-14</v>
      </c>
      <c r="AF280" s="11">
        <f t="shared" si="307"/>
        <v>166087</v>
      </c>
      <c r="AG280" s="11">
        <f t="shared" si="308"/>
        <v>90916</v>
      </c>
      <c r="AH280" s="11">
        <f t="shared" si="309"/>
        <v>2325</v>
      </c>
      <c r="AI280" s="11">
        <f t="shared" si="319"/>
        <v>88591</v>
      </c>
      <c r="AJ280" s="1">
        <f t="shared" si="310"/>
        <v>385</v>
      </c>
      <c r="AK280" s="1">
        <f t="shared" si="311"/>
        <v>268</v>
      </c>
      <c r="AL280" s="6"/>
    </row>
    <row r="281" spans="1:38" ht="15" thickBot="1" x14ac:dyDescent="0.4">
      <c r="A281" s="20" t="str">
        <f t="shared" si="320"/>
        <v>15-19</v>
      </c>
      <c r="B281" s="21">
        <f t="shared" si="321"/>
        <v>258656</v>
      </c>
      <c r="C281" s="26">
        <f t="shared" si="301"/>
        <v>152742</v>
      </c>
      <c r="D281" s="21">
        <f t="shared" si="302"/>
        <v>59.1</v>
      </c>
      <c r="E281" s="26">
        <f t="shared" si="303"/>
        <v>8772</v>
      </c>
      <c r="F281" s="26"/>
      <c r="G281" s="21">
        <f t="shared" si="304"/>
        <v>3.4</v>
      </c>
      <c r="H281" s="21">
        <f t="shared" si="305"/>
        <v>161514</v>
      </c>
      <c r="J281" s="37" t="s">
        <v>290</v>
      </c>
      <c r="K281" s="3">
        <v>258656</v>
      </c>
      <c r="L281" s="39">
        <v>153260</v>
      </c>
      <c r="M281" s="37">
        <v>59.3</v>
      </c>
      <c r="N281" s="39">
        <v>9671</v>
      </c>
      <c r="O281" s="37">
        <v>3.7</v>
      </c>
      <c r="P281" s="37"/>
      <c r="Q281" s="3">
        <v>162931</v>
      </c>
      <c r="S281" s="20" t="str">
        <f t="shared" si="312"/>
        <v>15-19</v>
      </c>
      <c r="T281" s="26">
        <f t="shared" si="313"/>
        <v>518</v>
      </c>
      <c r="U281" s="26">
        <f t="shared" si="314"/>
        <v>899</v>
      </c>
      <c r="V281" s="26"/>
      <c r="W281" s="26">
        <f t="shared" si="315"/>
        <v>1417</v>
      </c>
      <c r="X281" s="27">
        <f t="shared" si="316"/>
        <v>4.6894803548795945E-2</v>
      </c>
      <c r="Y281" s="26">
        <f t="shared" si="317"/>
        <v>518</v>
      </c>
      <c r="Z281" s="26">
        <f t="shared" si="318"/>
        <v>899</v>
      </c>
      <c r="AA281" s="49"/>
      <c r="AB281" s="6">
        <f t="shared" ref="AB281:AB299" si="323">AB280</f>
        <v>1</v>
      </c>
      <c r="AC281" s="18" t="s">
        <v>323</v>
      </c>
      <c r="AD281" s="2">
        <v>0.7</v>
      </c>
      <c r="AE281" s="13" t="str">
        <f t="shared" si="306"/>
        <v>15-19</v>
      </c>
      <c r="AF281" s="11">
        <f t="shared" si="307"/>
        <v>258656</v>
      </c>
      <c r="AG281" s="11">
        <f t="shared" si="308"/>
        <v>153260</v>
      </c>
      <c r="AH281" s="11">
        <f t="shared" si="309"/>
        <v>9671</v>
      </c>
      <c r="AI281" s="11">
        <f t="shared" si="319"/>
        <v>143589</v>
      </c>
      <c r="AJ281" s="1">
        <f t="shared" si="310"/>
        <v>518</v>
      </c>
      <c r="AK281" s="1">
        <f t="shared" si="311"/>
        <v>899</v>
      </c>
      <c r="AL281" s="6"/>
    </row>
    <row r="282" spans="1:38" ht="15" thickBot="1" x14ac:dyDescent="0.4">
      <c r="A282" s="20" t="str">
        <f t="shared" si="320"/>
        <v>20-24</v>
      </c>
      <c r="B282" s="21">
        <f t="shared" si="321"/>
        <v>276991</v>
      </c>
      <c r="C282" s="21">
        <f t="shared" si="301"/>
        <v>156366</v>
      </c>
      <c r="D282" s="21">
        <f t="shared" si="302"/>
        <v>56.5</v>
      </c>
      <c r="E282" s="21">
        <f t="shared" si="303"/>
        <v>19072</v>
      </c>
      <c r="F282" s="21"/>
      <c r="G282" s="21">
        <f t="shared" si="304"/>
        <v>6.9</v>
      </c>
      <c r="H282" s="21">
        <f t="shared" si="305"/>
        <v>175438</v>
      </c>
      <c r="J282" s="38" t="s">
        <v>291</v>
      </c>
      <c r="K282" s="4">
        <v>276991</v>
      </c>
      <c r="L282" s="4">
        <v>156940</v>
      </c>
      <c r="M282" s="38">
        <v>56.7</v>
      </c>
      <c r="N282" s="4">
        <v>20610</v>
      </c>
      <c r="O282" s="38">
        <v>7.4</v>
      </c>
      <c r="P282" s="38"/>
      <c r="Q282" s="4">
        <v>177550</v>
      </c>
      <c r="S282" s="23" t="str">
        <f t="shared" si="312"/>
        <v>20-24</v>
      </c>
      <c r="T282" s="22">
        <f t="shared" si="313"/>
        <v>574</v>
      </c>
      <c r="U282" s="22">
        <f t="shared" si="314"/>
        <v>1538</v>
      </c>
      <c r="V282" s="22"/>
      <c r="W282" s="22">
        <f t="shared" si="315"/>
        <v>2112</v>
      </c>
      <c r="X282" s="28">
        <f t="shared" si="316"/>
        <v>5.1964512040557666E-2</v>
      </c>
      <c r="Y282" s="21">
        <f t="shared" si="317"/>
        <v>574</v>
      </c>
      <c r="Z282" s="21">
        <f t="shared" si="318"/>
        <v>1538</v>
      </c>
      <c r="AA282" s="48"/>
      <c r="AB282" s="6">
        <f t="shared" si="323"/>
        <v>1</v>
      </c>
      <c r="AC282" s="16">
        <f>E298/B298</f>
        <v>0.23079230652033433</v>
      </c>
      <c r="AD282" s="2">
        <f>AC282/AD281</f>
        <v>0.32970329502904905</v>
      </c>
      <c r="AE282" s="13" t="str">
        <f t="shared" si="306"/>
        <v>20-24</v>
      </c>
      <c r="AF282" s="11">
        <f t="shared" si="307"/>
        <v>276991</v>
      </c>
      <c r="AG282" s="11">
        <f t="shared" si="308"/>
        <v>156940</v>
      </c>
      <c r="AH282" s="11">
        <f t="shared" si="309"/>
        <v>20610</v>
      </c>
      <c r="AI282" s="11">
        <f t="shared" si="319"/>
        <v>136330</v>
      </c>
      <c r="AJ282" s="1">
        <f t="shared" si="310"/>
        <v>574</v>
      </c>
      <c r="AK282" s="1">
        <f t="shared" si="311"/>
        <v>1538</v>
      </c>
      <c r="AL282" s="6"/>
    </row>
    <row r="283" spans="1:38" ht="15" thickBot="1" x14ac:dyDescent="0.4">
      <c r="A283" s="20" t="str">
        <f t="shared" si="320"/>
        <v>25-29</v>
      </c>
      <c r="B283" s="21">
        <f t="shared" si="321"/>
        <v>310735</v>
      </c>
      <c r="C283" s="21">
        <f t="shared" si="301"/>
        <v>172895</v>
      </c>
      <c r="D283" s="21">
        <f t="shared" si="302"/>
        <v>55.6</v>
      </c>
      <c r="E283" s="21">
        <f t="shared" si="303"/>
        <v>27992</v>
      </c>
      <c r="F283" s="21"/>
      <c r="G283" s="21">
        <f t="shared" si="304"/>
        <v>9</v>
      </c>
      <c r="H283" s="21">
        <f t="shared" si="305"/>
        <v>200887</v>
      </c>
      <c r="J283" s="37" t="s">
        <v>292</v>
      </c>
      <c r="K283" s="3">
        <v>310735</v>
      </c>
      <c r="L283" s="3">
        <v>173549</v>
      </c>
      <c r="M283" s="37">
        <v>55.9</v>
      </c>
      <c r="N283" s="3">
        <v>29863</v>
      </c>
      <c r="O283" s="37">
        <v>9.6</v>
      </c>
      <c r="P283" s="37"/>
      <c r="Q283" s="3">
        <v>203412</v>
      </c>
      <c r="S283" s="20" t="str">
        <f t="shared" si="312"/>
        <v>25-29</v>
      </c>
      <c r="T283" s="21">
        <f t="shared" si="313"/>
        <v>654</v>
      </c>
      <c r="U283" s="21">
        <f t="shared" si="314"/>
        <v>1871</v>
      </c>
      <c r="V283" s="21"/>
      <c r="W283" s="21">
        <f t="shared" si="315"/>
        <v>2525</v>
      </c>
      <c r="X283" s="24">
        <f t="shared" si="316"/>
        <v>5.9206952743074415E-2</v>
      </c>
      <c r="Y283" s="21">
        <f t="shared" si="317"/>
        <v>654</v>
      </c>
      <c r="Z283" s="21">
        <f t="shared" si="318"/>
        <v>1871</v>
      </c>
      <c r="AA283" s="48"/>
      <c r="AB283" s="6">
        <f t="shared" si="323"/>
        <v>1</v>
      </c>
      <c r="AC283" s="15" t="s">
        <v>320</v>
      </c>
      <c r="AD283" s="6"/>
      <c r="AE283" s="13" t="str">
        <f t="shared" si="306"/>
        <v>25-29</v>
      </c>
      <c r="AF283" s="11">
        <f t="shared" si="307"/>
        <v>310735</v>
      </c>
      <c r="AG283" s="11">
        <f t="shared" si="308"/>
        <v>173549</v>
      </c>
      <c r="AH283" s="11">
        <f t="shared" si="309"/>
        <v>29863</v>
      </c>
      <c r="AI283" s="11">
        <f t="shared" si="319"/>
        <v>143686</v>
      </c>
      <c r="AJ283" s="1">
        <f t="shared" si="310"/>
        <v>654</v>
      </c>
      <c r="AK283" s="1">
        <f t="shared" si="311"/>
        <v>1871</v>
      </c>
      <c r="AL283" s="6"/>
    </row>
    <row r="284" spans="1:38" ht="15" thickBot="1" x14ac:dyDescent="0.4">
      <c r="A284" s="20" t="str">
        <f t="shared" si="320"/>
        <v>30-34</v>
      </c>
      <c r="B284" s="21">
        <f t="shared" si="321"/>
        <v>356322</v>
      </c>
      <c r="C284" s="21">
        <f t="shared" si="301"/>
        <v>207845</v>
      </c>
      <c r="D284" s="21">
        <f t="shared" si="302"/>
        <v>58.3</v>
      </c>
      <c r="E284" s="21">
        <f t="shared" si="303"/>
        <v>37480</v>
      </c>
      <c r="F284" s="21"/>
      <c r="G284" s="21">
        <f t="shared" si="304"/>
        <v>10.5</v>
      </c>
      <c r="H284" s="21">
        <f t="shared" si="305"/>
        <v>245325</v>
      </c>
      <c r="J284" s="38" t="s">
        <v>293</v>
      </c>
      <c r="K284" s="4">
        <v>356322</v>
      </c>
      <c r="L284" s="4">
        <v>208462</v>
      </c>
      <c r="M284" s="38">
        <v>58.5</v>
      </c>
      <c r="N284" s="4">
        <v>39879</v>
      </c>
      <c r="O284" s="38">
        <v>11.2</v>
      </c>
      <c r="P284" s="38"/>
      <c r="Q284" s="4">
        <v>248341</v>
      </c>
      <c r="S284" s="23" t="str">
        <f t="shared" si="312"/>
        <v>30-34</v>
      </c>
      <c r="T284" s="22">
        <f t="shared" si="313"/>
        <v>617</v>
      </c>
      <c r="U284" s="22">
        <f t="shared" si="314"/>
        <v>2399</v>
      </c>
      <c r="V284" s="22"/>
      <c r="W284" s="22">
        <f t="shared" si="315"/>
        <v>3016</v>
      </c>
      <c r="X284" s="28">
        <f t="shared" si="316"/>
        <v>5.5857323918160423E-2</v>
      </c>
      <c r="Y284" s="21">
        <f t="shared" si="317"/>
        <v>617</v>
      </c>
      <c r="Z284" s="21">
        <f t="shared" si="318"/>
        <v>2399</v>
      </c>
      <c r="AA284" s="48"/>
      <c r="AB284" s="6">
        <f t="shared" si="323"/>
        <v>1</v>
      </c>
      <c r="AC284" s="17" t="s">
        <v>322</v>
      </c>
      <c r="AD284" s="2">
        <v>0.7</v>
      </c>
      <c r="AE284" s="13" t="str">
        <f t="shared" si="306"/>
        <v>30-34</v>
      </c>
      <c r="AF284" s="11">
        <f t="shared" si="307"/>
        <v>356322</v>
      </c>
      <c r="AG284" s="11">
        <f t="shared" si="308"/>
        <v>208462</v>
      </c>
      <c r="AH284" s="11">
        <f t="shared" si="309"/>
        <v>39879</v>
      </c>
      <c r="AI284" s="11">
        <f t="shared" si="319"/>
        <v>168583</v>
      </c>
      <c r="AJ284" s="1">
        <f t="shared" si="310"/>
        <v>617</v>
      </c>
      <c r="AK284" s="1">
        <f t="shared" si="311"/>
        <v>2399</v>
      </c>
      <c r="AL284" s="6"/>
    </row>
    <row r="285" spans="1:38" ht="15" thickBot="1" x14ac:dyDescent="0.4">
      <c r="A285" s="20" t="str">
        <f t="shared" si="320"/>
        <v>35-39</v>
      </c>
      <c r="B285" s="21">
        <f t="shared" si="321"/>
        <v>366699</v>
      </c>
      <c r="C285" s="21">
        <f t="shared" si="301"/>
        <v>226100</v>
      </c>
      <c r="D285" s="21">
        <f t="shared" si="302"/>
        <v>61.7</v>
      </c>
      <c r="E285" s="21">
        <f t="shared" si="303"/>
        <v>43220</v>
      </c>
      <c r="F285" s="21"/>
      <c r="G285" s="21">
        <f t="shared" si="304"/>
        <v>11.8</v>
      </c>
      <c r="H285" s="21">
        <f t="shared" si="305"/>
        <v>269320</v>
      </c>
      <c r="J285" s="37" t="s">
        <v>294</v>
      </c>
      <c r="K285" s="3">
        <v>366699</v>
      </c>
      <c r="L285" s="3">
        <v>226766</v>
      </c>
      <c r="M285" s="37">
        <v>61.8</v>
      </c>
      <c r="N285" s="3">
        <v>46163</v>
      </c>
      <c r="O285" s="37">
        <v>12.6</v>
      </c>
      <c r="P285" s="37"/>
      <c r="Q285" s="3">
        <v>272929</v>
      </c>
      <c r="S285" s="20" t="str">
        <f t="shared" si="312"/>
        <v>35-39</v>
      </c>
      <c r="T285" s="21">
        <f t="shared" si="313"/>
        <v>666</v>
      </c>
      <c r="U285" s="21">
        <f t="shared" si="314"/>
        <v>2943</v>
      </c>
      <c r="V285" s="21"/>
      <c r="W285" s="21">
        <f t="shared" si="315"/>
        <v>3609</v>
      </c>
      <c r="X285" s="24">
        <f t="shared" si="316"/>
        <v>6.0293318848451925E-2</v>
      </c>
      <c r="Y285" s="21">
        <f t="shared" si="317"/>
        <v>666</v>
      </c>
      <c r="Z285" s="21">
        <f t="shared" si="318"/>
        <v>2943</v>
      </c>
      <c r="AA285" s="48"/>
      <c r="AB285" s="6">
        <f t="shared" si="323"/>
        <v>1</v>
      </c>
      <c r="AC285" s="16">
        <f>C299/B299</f>
        <v>0.59383851495187601</v>
      </c>
      <c r="AD285" s="2">
        <f>AC285/AD284</f>
        <v>0.84834073564553725</v>
      </c>
      <c r="AE285" s="13" t="str">
        <f t="shared" si="306"/>
        <v>35-39</v>
      </c>
      <c r="AF285" s="11">
        <f t="shared" si="307"/>
        <v>366699</v>
      </c>
      <c r="AG285" s="11">
        <f t="shared" si="308"/>
        <v>226766</v>
      </c>
      <c r="AH285" s="11">
        <f t="shared" si="309"/>
        <v>46163</v>
      </c>
      <c r="AI285" s="11">
        <f t="shared" si="319"/>
        <v>180603</v>
      </c>
      <c r="AJ285" s="1">
        <f t="shared" si="310"/>
        <v>666</v>
      </c>
      <c r="AK285" s="1">
        <f t="shared" si="311"/>
        <v>2943</v>
      </c>
      <c r="AL285" s="6"/>
    </row>
    <row r="286" spans="1:38" ht="15" thickBot="1" x14ac:dyDescent="0.4">
      <c r="A286" s="20" t="str">
        <f t="shared" si="320"/>
        <v>40-44</v>
      </c>
      <c r="B286" s="21">
        <f t="shared" si="321"/>
        <v>325544</v>
      </c>
      <c r="C286" s="21">
        <f t="shared" si="301"/>
        <v>215045</v>
      </c>
      <c r="D286" s="21">
        <f t="shared" si="302"/>
        <v>66.099999999999994</v>
      </c>
      <c r="E286" s="21">
        <f t="shared" si="303"/>
        <v>47079</v>
      </c>
      <c r="F286" s="21"/>
      <c r="G286" s="21">
        <f t="shared" si="304"/>
        <v>14.5</v>
      </c>
      <c r="H286" s="21">
        <f t="shared" si="305"/>
        <v>262124</v>
      </c>
      <c r="J286" s="38" t="s">
        <v>295</v>
      </c>
      <c r="K286" s="4">
        <v>325544</v>
      </c>
      <c r="L286" s="4">
        <v>215565</v>
      </c>
      <c r="M286" s="38">
        <v>66.2</v>
      </c>
      <c r="N286" s="4">
        <v>51853</v>
      </c>
      <c r="O286" s="38">
        <v>15.9</v>
      </c>
      <c r="P286" s="38"/>
      <c r="Q286" s="4">
        <v>267418</v>
      </c>
      <c r="S286" s="23" t="str">
        <f t="shared" si="312"/>
        <v>40-44</v>
      </c>
      <c r="T286" s="22">
        <f t="shared" si="313"/>
        <v>520</v>
      </c>
      <c r="U286" s="22">
        <f t="shared" si="314"/>
        <v>4774</v>
      </c>
      <c r="V286" s="22"/>
      <c r="W286" s="22">
        <f t="shared" si="315"/>
        <v>5294</v>
      </c>
      <c r="X286" s="28">
        <f t="shared" si="316"/>
        <v>4.7075864566358865E-2</v>
      </c>
      <c r="Y286" s="21">
        <f t="shared" si="317"/>
        <v>520</v>
      </c>
      <c r="Z286" s="21">
        <f t="shared" si="318"/>
        <v>4774</v>
      </c>
      <c r="AA286" s="48"/>
      <c r="AB286" s="6">
        <f t="shared" si="323"/>
        <v>1</v>
      </c>
      <c r="AC286" s="18" t="s">
        <v>323</v>
      </c>
      <c r="AD286" s="2">
        <v>0.7</v>
      </c>
      <c r="AE286" s="13" t="str">
        <f t="shared" si="306"/>
        <v>40-44</v>
      </c>
      <c r="AF286" s="11">
        <f t="shared" si="307"/>
        <v>325544</v>
      </c>
      <c r="AG286" s="11">
        <f t="shared" si="308"/>
        <v>215565</v>
      </c>
      <c r="AH286" s="11">
        <f t="shared" si="309"/>
        <v>51853</v>
      </c>
      <c r="AI286" s="11">
        <f t="shared" si="319"/>
        <v>163712</v>
      </c>
      <c r="AJ286" s="1">
        <f t="shared" si="310"/>
        <v>520</v>
      </c>
      <c r="AK286" s="1">
        <f t="shared" si="311"/>
        <v>4774</v>
      </c>
      <c r="AL286" s="6"/>
    </row>
    <row r="287" spans="1:38" ht="15" thickBot="1" x14ac:dyDescent="0.4">
      <c r="A287" s="20" t="str">
        <f t="shared" si="320"/>
        <v>45-49</v>
      </c>
      <c r="B287" s="21">
        <f t="shared" si="321"/>
        <v>291312</v>
      </c>
      <c r="C287" s="21">
        <f t="shared" si="301"/>
        <v>202460</v>
      </c>
      <c r="D287" s="21">
        <f t="shared" si="302"/>
        <v>69.5</v>
      </c>
      <c r="E287" s="21">
        <f t="shared" si="303"/>
        <v>47003</v>
      </c>
      <c r="F287" s="21"/>
      <c r="G287" s="21">
        <f t="shared" si="304"/>
        <v>16.100000000000001</v>
      </c>
      <c r="H287" s="21">
        <f t="shared" si="305"/>
        <v>249463</v>
      </c>
      <c r="J287" s="37" t="s">
        <v>296</v>
      </c>
      <c r="K287" s="3">
        <v>291312</v>
      </c>
      <c r="L287" s="3">
        <v>202933</v>
      </c>
      <c r="M287" s="37">
        <v>69.7</v>
      </c>
      <c r="N287" s="3">
        <v>51569</v>
      </c>
      <c r="O287" s="37">
        <v>17.7</v>
      </c>
      <c r="P287" s="37"/>
      <c r="Q287" s="3">
        <v>254502</v>
      </c>
      <c r="S287" s="20" t="str">
        <f t="shared" si="312"/>
        <v>45-49</v>
      </c>
      <c r="T287" s="21">
        <f t="shared" si="313"/>
        <v>473</v>
      </c>
      <c r="U287" s="21">
        <f t="shared" si="314"/>
        <v>4566</v>
      </c>
      <c r="V287" s="21"/>
      <c r="W287" s="21">
        <f t="shared" si="315"/>
        <v>5039</v>
      </c>
      <c r="X287" s="24">
        <f t="shared" si="316"/>
        <v>4.2820930653630275E-2</v>
      </c>
      <c r="Y287" s="21">
        <f t="shared" si="317"/>
        <v>473</v>
      </c>
      <c r="Z287" s="21">
        <f t="shared" si="318"/>
        <v>4566</v>
      </c>
      <c r="AA287" s="48"/>
      <c r="AB287" s="6">
        <f t="shared" si="323"/>
        <v>1</v>
      </c>
      <c r="AC287" s="16">
        <f>E299/B299</f>
        <v>0.19652519782948449</v>
      </c>
      <c r="AD287" s="2">
        <f>AC287/AD286</f>
        <v>0.28075028261354928</v>
      </c>
      <c r="AE287" s="13" t="str">
        <f t="shared" si="306"/>
        <v>45-49</v>
      </c>
      <c r="AF287" s="11">
        <f t="shared" si="307"/>
        <v>291312</v>
      </c>
      <c r="AG287" s="11">
        <f t="shared" si="308"/>
        <v>202933</v>
      </c>
      <c r="AH287" s="11">
        <f t="shared" si="309"/>
        <v>51569</v>
      </c>
      <c r="AI287" s="11">
        <f t="shared" si="319"/>
        <v>151364</v>
      </c>
      <c r="AJ287" s="1">
        <f t="shared" si="310"/>
        <v>473</v>
      </c>
      <c r="AK287" s="1">
        <f t="shared" si="311"/>
        <v>4566</v>
      </c>
      <c r="AL287" s="6"/>
    </row>
    <row r="288" spans="1:38" ht="15" thickBot="1" x14ac:dyDescent="0.4">
      <c r="A288" s="20" t="str">
        <f t="shared" si="320"/>
        <v>50-54</v>
      </c>
      <c r="B288" s="21">
        <f t="shared" si="321"/>
        <v>262948</v>
      </c>
      <c r="C288" s="21">
        <f t="shared" si="301"/>
        <v>196844</v>
      </c>
      <c r="D288" s="21">
        <f t="shared" si="302"/>
        <v>74.900000000000006</v>
      </c>
      <c r="E288" s="21">
        <f t="shared" si="303"/>
        <v>50000</v>
      </c>
      <c r="F288" s="21"/>
      <c r="G288" s="21">
        <f t="shared" si="304"/>
        <v>19</v>
      </c>
      <c r="H288" s="21">
        <f t="shared" si="305"/>
        <v>246844</v>
      </c>
      <c r="J288" s="38" t="s">
        <v>297</v>
      </c>
      <c r="K288" s="4">
        <v>262948</v>
      </c>
      <c r="L288" s="4">
        <v>197290</v>
      </c>
      <c r="M288" s="38">
        <v>75</v>
      </c>
      <c r="N288" s="4">
        <v>54843</v>
      </c>
      <c r="O288" s="38">
        <v>20.9</v>
      </c>
      <c r="P288" s="38"/>
      <c r="Q288" s="4">
        <v>252133</v>
      </c>
      <c r="S288" s="23" t="str">
        <f t="shared" si="312"/>
        <v>50-54</v>
      </c>
      <c r="T288" s="22">
        <f t="shared" si="313"/>
        <v>446</v>
      </c>
      <c r="U288" s="22">
        <f t="shared" si="314"/>
        <v>4843</v>
      </c>
      <c r="V288" s="22"/>
      <c r="W288" s="22">
        <f t="shared" si="315"/>
        <v>5289</v>
      </c>
      <c r="X288" s="28">
        <f t="shared" si="316"/>
        <v>4.0376606916530867E-2</v>
      </c>
      <c r="Y288" s="21">
        <f t="shared" si="317"/>
        <v>446</v>
      </c>
      <c r="Z288" s="21">
        <f t="shared" si="318"/>
        <v>4843</v>
      </c>
      <c r="AA288" s="48"/>
      <c r="AB288" s="6">
        <f t="shared" si="323"/>
        <v>1</v>
      </c>
      <c r="AC288" s="6"/>
      <c r="AD288" s="7"/>
      <c r="AE288" s="13" t="str">
        <f t="shared" si="306"/>
        <v>50-54</v>
      </c>
      <c r="AF288" s="11">
        <f t="shared" si="307"/>
        <v>262948</v>
      </c>
      <c r="AG288" s="11">
        <f t="shared" si="308"/>
        <v>197290</v>
      </c>
      <c r="AH288" s="11">
        <f t="shared" si="309"/>
        <v>54843</v>
      </c>
      <c r="AI288" s="11">
        <f t="shared" si="319"/>
        <v>142447</v>
      </c>
      <c r="AJ288" s="1">
        <f t="shared" si="310"/>
        <v>446</v>
      </c>
      <c r="AK288" s="1">
        <f t="shared" si="311"/>
        <v>4843</v>
      </c>
      <c r="AL288" s="6"/>
    </row>
    <row r="289" spans="1:38" ht="15" thickBot="1" x14ac:dyDescent="0.4">
      <c r="A289" s="20" t="str">
        <f t="shared" si="320"/>
        <v>55-59</v>
      </c>
      <c r="B289" s="21">
        <f t="shared" si="321"/>
        <v>285387</v>
      </c>
      <c r="C289" s="21">
        <f t="shared" si="301"/>
        <v>214283</v>
      </c>
      <c r="D289" s="21">
        <f t="shared" si="302"/>
        <v>75.099999999999994</v>
      </c>
      <c r="E289" s="21">
        <f t="shared" si="303"/>
        <v>67571</v>
      </c>
      <c r="F289" s="21"/>
      <c r="G289" s="21">
        <f t="shared" si="304"/>
        <v>23.7</v>
      </c>
      <c r="H289" s="21">
        <f t="shared" si="305"/>
        <v>281854</v>
      </c>
      <c r="J289" s="37" t="s">
        <v>298</v>
      </c>
      <c r="K289" s="3">
        <v>285387</v>
      </c>
      <c r="L289" s="3">
        <v>214713</v>
      </c>
      <c r="M289" s="37">
        <v>75.2</v>
      </c>
      <c r="N289" s="3">
        <v>73527</v>
      </c>
      <c r="O289" s="37">
        <v>25.8</v>
      </c>
      <c r="P289" s="37"/>
      <c r="Q289" s="3">
        <v>288240</v>
      </c>
      <c r="S289" s="20" t="str">
        <f t="shared" si="312"/>
        <v>55-59</v>
      </c>
      <c r="T289" s="21">
        <f t="shared" si="313"/>
        <v>430</v>
      </c>
      <c r="U289" s="21">
        <f t="shared" si="314"/>
        <v>5956</v>
      </c>
      <c r="V289" s="21"/>
      <c r="W289" s="21">
        <f t="shared" si="315"/>
        <v>6386</v>
      </c>
      <c r="X289" s="24">
        <f t="shared" si="316"/>
        <v>3.8928118776027525E-2</v>
      </c>
      <c r="Y289" s="21">
        <f t="shared" si="317"/>
        <v>430</v>
      </c>
      <c r="Z289" s="21">
        <f t="shared" si="318"/>
        <v>5956</v>
      </c>
      <c r="AA289" s="48"/>
      <c r="AB289" s="6">
        <f t="shared" si="323"/>
        <v>1</v>
      </c>
      <c r="AC289" s="31">
        <f>J277</f>
        <v>44363</v>
      </c>
      <c r="AD289" s="7"/>
      <c r="AE289" s="13" t="str">
        <f t="shared" si="306"/>
        <v>55-59</v>
      </c>
      <c r="AF289" s="11">
        <f t="shared" si="307"/>
        <v>285387</v>
      </c>
      <c r="AG289" s="11">
        <f t="shared" si="308"/>
        <v>214713</v>
      </c>
      <c r="AH289" s="11">
        <f t="shared" si="309"/>
        <v>73527</v>
      </c>
      <c r="AI289" s="11">
        <f t="shared" si="319"/>
        <v>141186</v>
      </c>
      <c r="AJ289" s="1">
        <f t="shared" si="310"/>
        <v>430</v>
      </c>
      <c r="AK289" s="1">
        <f t="shared" si="311"/>
        <v>5956</v>
      </c>
      <c r="AL289" s="6"/>
    </row>
    <row r="290" spans="1:38" ht="15" thickBot="1" x14ac:dyDescent="0.4">
      <c r="A290" s="20" t="str">
        <f t="shared" si="320"/>
        <v>60-64</v>
      </c>
      <c r="B290" s="21">
        <f t="shared" si="321"/>
        <v>271707</v>
      </c>
      <c r="C290" s="21">
        <f t="shared" si="301"/>
        <v>216027</v>
      </c>
      <c r="D290" s="21">
        <f t="shared" si="302"/>
        <v>79.5</v>
      </c>
      <c r="E290" s="21">
        <f t="shared" si="303"/>
        <v>102477</v>
      </c>
      <c r="F290" s="21"/>
      <c r="G290" s="21">
        <f t="shared" si="304"/>
        <v>37.700000000000003</v>
      </c>
      <c r="H290" s="21">
        <f t="shared" si="305"/>
        <v>318504</v>
      </c>
      <c r="J290" s="38" t="s">
        <v>299</v>
      </c>
      <c r="K290" s="4">
        <v>271707</v>
      </c>
      <c r="L290" s="4">
        <v>216411</v>
      </c>
      <c r="M290" s="38">
        <v>79.599999999999994</v>
      </c>
      <c r="N290" s="4">
        <v>107988</v>
      </c>
      <c r="O290" s="38">
        <v>39.700000000000003</v>
      </c>
      <c r="P290" s="38"/>
      <c r="Q290" s="4">
        <v>324399</v>
      </c>
      <c r="S290" s="23" t="str">
        <f t="shared" si="312"/>
        <v>60-64</v>
      </c>
      <c r="T290" s="22">
        <f t="shared" si="313"/>
        <v>384</v>
      </c>
      <c r="U290" s="22">
        <f t="shared" si="314"/>
        <v>5511</v>
      </c>
      <c r="V290" s="22"/>
      <c r="W290" s="22">
        <f t="shared" si="315"/>
        <v>5895</v>
      </c>
      <c r="X290" s="28">
        <f t="shared" si="316"/>
        <v>3.4763715372080388E-2</v>
      </c>
      <c r="Y290" s="21">
        <f t="shared" si="317"/>
        <v>384</v>
      </c>
      <c r="Z290" s="21">
        <f t="shared" si="318"/>
        <v>5511</v>
      </c>
      <c r="AA290" s="48"/>
      <c r="AB290" s="6">
        <f t="shared" si="323"/>
        <v>1</v>
      </c>
      <c r="AC290" s="15" t="s">
        <v>321</v>
      </c>
      <c r="AD290" s="6"/>
      <c r="AE290" s="13" t="str">
        <f t="shared" si="306"/>
        <v>60-64</v>
      </c>
      <c r="AF290" s="11">
        <f t="shared" si="307"/>
        <v>271707</v>
      </c>
      <c r="AG290" s="11">
        <f t="shared" si="308"/>
        <v>216411</v>
      </c>
      <c r="AH290" s="11">
        <f t="shared" si="309"/>
        <v>107988</v>
      </c>
      <c r="AI290" s="11">
        <f t="shared" si="319"/>
        <v>108423</v>
      </c>
      <c r="AJ290" s="1">
        <f t="shared" si="310"/>
        <v>384</v>
      </c>
      <c r="AK290" s="1">
        <f t="shared" si="311"/>
        <v>5511</v>
      </c>
      <c r="AL290" s="6"/>
    </row>
    <row r="291" spans="1:38" ht="15" thickBot="1" x14ac:dyDescent="0.4">
      <c r="A291" s="20" t="str">
        <f t="shared" si="320"/>
        <v>65-69</v>
      </c>
      <c r="B291" s="21">
        <f t="shared" si="321"/>
        <v>217596</v>
      </c>
      <c r="C291" s="21">
        <f t="shared" si="301"/>
        <v>183428</v>
      </c>
      <c r="D291" s="21">
        <f t="shared" si="302"/>
        <v>84.3</v>
      </c>
      <c r="E291" s="21">
        <f t="shared" si="303"/>
        <v>111963</v>
      </c>
      <c r="F291" s="21"/>
      <c r="G291" s="21">
        <f t="shared" si="304"/>
        <v>51.4</v>
      </c>
      <c r="H291" s="21">
        <f t="shared" si="305"/>
        <v>295391</v>
      </c>
      <c r="J291" s="37" t="s">
        <v>300</v>
      </c>
      <c r="K291" s="3">
        <v>217596</v>
      </c>
      <c r="L291" s="3">
        <v>183655</v>
      </c>
      <c r="M291" s="37">
        <v>84.4</v>
      </c>
      <c r="N291" s="3">
        <v>116551</v>
      </c>
      <c r="O291" s="37">
        <v>53.6</v>
      </c>
      <c r="P291" s="37"/>
      <c r="Q291" s="3">
        <v>300206</v>
      </c>
      <c r="S291" s="20" t="str">
        <f t="shared" si="312"/>
        <v>65-69</v>
      </c>
      <c r="T291" s="21">
        <f t="shared" si="313"/>
        <v>227</v>
      </c>
      <c r="U291" s="21">
        <f t="shared" si="314"/>
        <v>4588</v>
      </c>
      <c r="V291" s="21"/>
      <c r="W291" s="21">
        <f t="shared" si="315"/>
        <v>4815</v>
      </c>
      <c r="X291" s="24">
        <f t="shared" si="316"/>
        <v>2.0550425493391273E-2</v>
      </c>
      <c r="Y291" s="21">
        <f t="shared" si="317"/>
        <v>227</v>
      </c>
      <c r="Z291" s="21">
        <f t="shared" si="318"/>
        <v>4588</v>
      </c>
      <c r="AA291" s="48"/>
      <c r="AB291" s="6">
        <f t="shared" si="323"/>
        <v>1</v>
      </c>
      <c r="AC291" s="17" t="s">
        <v>322</v>
      </c>
      <c r="AD291" s="2">
        <v>0.7</v>
      </c>
      <c r="AE291" s="13" t="str">
        <f t="shared" si="306"/>
        <v>65-69</v>
      </c>
      <c r="AF291" s="11">
        <f t="shared" si="307"/>
        <v>217596</v>
      </c>
      <c r="AG291" s="11">
        <f t="shared" si="308"/>
        <v>183655</v>
      </c>
      <c r="AH291" s="11">
        <f t="shared" si="309"/>
        <v>116551</v>
      </c>
      <c r="AI291" s="11">
        <f t="shared" si="319"/>
        <v>67104</v>
      </c>
      <c r="AJ291" s="1">
        <f t="shared" si="310"/>
        <v>227</v>
      </c>
      <c r="AK291" s="1">
        <f t="shared" si="311"/>
        <v>4588</v>
      </c>
      <c r="AL291" s="6"/>
    </row>
    <row r="292" spans="1:38" ht="15" thickBot="1" x14ac:dyDescent="0.4">
      <c r="A292" s="20" t="str">
        <f t="shared" si="320"/>
        <v>70-74</v>
      </c>
      <c r="B292" s="21">
        <f t="shared" si="321"/>
        <v>166506</v>
      </c>
      <c r="C292" s="21">
        <f t="shared" si="301"/>
        <v>141694</v>
      </c>
      <c r="D292" s="21">
        <f t="shared" si="302"/>
        <v>85.1</v>
      </c>
      <c r="E292" s="21">
        <f t="shared" si="303"/>
        <v>102646</v>
      </c>
      <c r="F292" s="21"/>
      <c r="G292" s="21">
        <f t="shared" si="304"/>
        <v>61.6</v>
      </c>
      <c r="H292" s="21">
        <f t="shared" si="305"/>
        <v>244340</v>
      </c>
      <c r="J292" s="38" t="s">
        <v>301</v>
      </c>
      <c r="K292" s="4">
        <v>166506</v>
      </c>
      <c r="L292" s="4">
        <v>141837</v>
      </c>
      <c r="M292" s="38">
        <v>85.2</v>
      </c>
      <c r="N292" s="4">
        <v>105720</v>
      </c>
      <c r="O292" s="38">
        <v>63.5</v>
      </c>
      <c r="P292" s="38"/>
      <c r="Q292" s="4">
        <v>247557</v>
      </c>
      <c r="S292" s="23" t="str">
        <f t="shared" si="312"/>
        <v>70-74</v>
      </c>
      <c r="T292" s="22">
        <f t="shared" si="313"/>
        <v>143</v>
      </c>
      <c r="U292" s="22">
        <f t="shared" si="314"/>
        <v>3074</v>
      </c>
      <c r="V292" s="22"/>
      <c r="W292" s="22">
        <f t="shared" si="315"/>
        <v>3217</v>
      </c>
      <c r="X292" s="28">
        <f t="shared" si="316"/>
        <v>1.2945862755748687E-2</v>
      </c>
      <c r="Y292" s="21">
        <f t="shared" si="317"/>
        <v>143</v>
      </c>
      <c r="Z292" s="21">
        <f t="shared" si="318"/>
        <v>3074</v>
      </c>
      <c r="AA292" s="48"/>
      <c r="AB292" s="6">
        <f t="shared" si="323"/>
        <v>1</v>
      </c>
      <c r="AC292" s="16">
        <f>L298/K298</f>
        <v>0.69903542552129572</v>
      </c>
      <c r="AD292" s="2">
        <f>AC292/AD291</f>
        <v>0.99862203645899394</v>
      </c>
      <c r="AE292" s="14" t="str">
        <f t="shared" si="306"/>
        <v>70-74</v>
      </c>
      <c r="AF292" s="11">
        <f t="shared" si="307"/>
        <v>166506</v>
      </c>
      <c r="AG292" s="11">
        <f t="shared" si="308"/>
        <v>141837</v>
      </c>
      <c r="AH292" s="11">
        <f t="shared" si="309"/>
        <v>105720</v>
      </c>
      <c r="AI292" s="12">
        <f t="shared" si="319"/>
        <v>36117</v>
      </c>
      <c r="AJ292" s="1">
        <f t="shared" si="310"/>
        <v>143</v>
      </c>
      <c r="AK292" s="1">
        <f t="shared" si="311"/>
        <v>3074</v>
      </c>
      <c r="AL292" s="6"/>
    </row>
    <row r="293" spans="1:38" ht="15" thickBot="1" x14ac:dyDescent="0.4">
      <c r="A293" s="20" t="str">
        <f t="shared" si="320"/>
        <v>75-79</v>
      </c>
      <c r="B293" s="21">
        <f t="shared" si="321"/>
        <v>107003</v>
      </c>
      <c r="C293" s="21">
        <f t="shared" si="301"/>
        <v>92069</v>
      </c>
      <c r="D293" s="21">
        <f t="shared" si="302"/>
        <v>86</v>
      </c>
      <c r="E293" s="21">
        <f t="shared" si="303"/>
        <v>81927</v>
      </c>
      <c r="F293" s="21"/>
      <c r="G293" s="21">
        <f t="shared" si="304"/>
        <v>76.599999999999994</v>
      </c>
      <c r="H293" s="21">
        <f t="shared" si="305"/>
        <v>173996</v>
      </c>
      <c r="J293" s="37" t="s">
        <v>302</v>
      </c>
      <c r="K293" s="3">
        <v>107003</v>
      </c>
      <c r="L293" s="3">
        <v>92138</v>
      </c>
      <c r="M293" s="37">
        <v>86.1</v>
      </c>
      <c r="N293" s="3">
        <v>82338</v>
      </c>
      <c r="O293" s="37">
        <v>76.900000000000006</v>
      </c>
      <c r="P293" s="37"/>
      <c r="Q293" s="3">
        <v>174476</v>
      </c>
      <c r="S293" s="20" t="str">
        <f t="shared" si="312"/>
        <v>75-79</v>
      </c>
      <c r="T293" s="21">
        <f t="shared" si="313"/>
        <v>69</v>
      </c>
      <c r="U293" s="21">
        <f t="shared" si="314"/>
        <v>411</v>
      </c>
      <c r="V293" s="21"/>
      <c r="W293" s="21">
        <f t="shared" si="315"/>
        <v>480</v>
      </c>
      <c r="X293" s="24">
        <f t="shared" si="316"/>
        <v>6.2466051059206955E-3</v>
      </c>
      <c r="Y293" s="21">
        <f t="shared" si="317"/>
        <v>69</v>
      </c>
      <c r="Z293" s="21">
        <f t="shared" si="318"/>
        <v>411</v>
      </c>
      <c r="AA293" s="48"/>
      <c r="AB293" s="6">
        <f t="shared" si="323"/>
        <v>1</v>
      </c>
      <c r="AC293" s="17" t="s">
        <v>323</v>
      </c>
      <c r="AD293" s="2">
        <v>0.7</v>
      </c>
      <c r="AE293" s="14" t="str">
        <f t="shared" si="306"/>
        <v>75-79</v>
      </c>
      <c r="AF293" s="11">
        <f t="shared" si="307"/>
        <v>107003</v>
      </c>
      <c r="AG293" s="11">
        <f t="shared" si="308"/>
        <v>92138</v>
      </c>
      <c r="AH293" s="11">
        <f t="shared" si="309"/>
        <v>82338</v>
      </c>
      <c r="AI293" s="12">
        <f t="shared" si="319"/>
        <v>9800</v>
      </c>
      <c r="AJ293" s="1">
        <f t="shared" si="310"/>
        <v>69</v>
      </c>
      <c r="AK293" s="1">
        <f t="shared" si="311"/>
        <v>411</v>
      </c>
      <c r="AL293" s="6"/>
    </row>
    <row r="294" spans="1:38" ht="15" thickBot="1" x14ac:dyDescent="0.4">
      <c r="A294" s="20" t="str">
        <f t="shared" si="320"/>
        <v>80-84</v>
      </c>
      <c r="B294" s="21">
        <f t="shared" si="321"/>
        <v>69877</v>
      </c>
      <c r="C294" s="21">
        <f t="shared" si="301"/>
        <v>61237</v>
      </c>
      <c r="D294" s="21">
        <f t="shared" si="302"/>
        <v>87.6</v>
      </c>
      <c r="E294" s="21">
        <f t="shared" si="303"/>
        <v>55246</v>
      </c>
      <c r="F294" s="21"/>
      <c r="G294" s="21">
        <f t="shared" si="304"/>
        <v>79.099999999999994</v>
      </c>
      <c r="H294" s="21">
        <f t="shared" si="305"/>
        <v>116483</v>
      </c>
      <c r="J294" s="38" t="s">
        <v>303</v>
      </c>
      <c r="K294" s="4">
        <v>69877</v>
      </c>
      <c r="L294" s="4">
        <v>61270</v>
      </c>
      <c r="M294" s="38">
        <v>87.7</v>
      </c>
      <c r="N294" s="4">
        <v>55466</v>
      </c>
      <c r="O294" s="38">
        <v>79.400000000000006</v>
      </c>
      <c r="P294" s="38"/>
      <c r="Q294" s="4">
        <v>116736</v>
      </c>
      <c r="S294" s="23" t="str">
        <f t="shared" si="312"/>
        <v>80-84</v>
      </c>
      <c r="T294" s="22">
        <f t="shared" si="313"/>
        <v>33</v>
      </c>
      <c r="U294" s="22">
        <f t="shared" si="314"/>
        <v>220</v>
      </c>
      <c r="V294" s="22"/>
      <c r="W294" s="22">
        <f t="shared" si="315"/>
        <v>253</v>
      </c>
      <c r="X294" s="28">
        <f t="shared" si="316"/>
        <v>2.9875067897881585E-3</v>
      </c>
      <c r="Y294" s="21">
        <f t="shared" si="317"/>
        <v>33</v>
      </c>
      <c r="Z294" s="21">
        <f t="shared" si="318"/>
        <v>220</v>
      </c>
      <c r="AA294" s="48"/>
      <c r="AB294" s="6">
        <f t="shared" si="323"/>
        <v>1</v>
      </c>
      <c r="AC294" s="16">
        <f>N298/K298</f>
        <v>0.24226685509842757</v>
      </c>
      <c r="AD294" s="2">
        <f>AC294/AD293</f>
        <v>0.346095507283468</v>
      </c>
      <c r="AE294" s="14" t="str">
        <f t="shared" si="306"/>
        <v>80-84</v>
      </c>
      <c r="AF294" s="11">
        <f t="shared" si="307"/>
        <v>69877</v>
      </c>
      <c r="AG294" s="11">
        <f t="shared" si="308"/>
        <v>61270</v>
      </c>
      <c r="AH294" s="11">
        <f t="shared" si="309"/>
        <v>55466</v>
      </c>
      <c r="AI294" s="12">
        <f t="shared" si="319"/>
        <v>5804</v>
      </c>
      <c r="AJ294" s="1">
        <f t="shared" si="310"/>
        <v>33</v>
      </c>
      <c r="AK294" s="1">
        <f t="shared" si="311"/>
        <v>220</v>
      </c>
      <c r="AL294" s="6"/>
    </row>
    <row r="295" spans="1:38" ht="15" thickBot="1" x14ac:dyDescent="0.4">
      <c r="A295" s="20" t="str">
        <f t="shared" si="320"/>
        <v>85-89</v>
      </c>
      <c r="B295" s="21">
        <f t="shared" si="321"/>
        <v>44852</v>
      </c>
      <c r="C295" s="21">
        <f t="shared" si="301"/>
        <v>39192</v>
      </c>
      <c r="D295" s="21">
        <f t="shared" si="302"/>
        <v>87.4</v>
      </c>
      <c r="E295" s="21">
        <f t="shared" si="303"/>
        <v>35793</v>
      </c>
      <c r="F295" s="21"/>
      <c r="G295" s="21">
        <f t="shared" si="304"/>
        <v>79.8</v>
      </c>
      <c r="H295" s="21">
        <f t="shared" si="305"/>
        <v>74985</v>
      </c>
      <c r="J295" s="37" t="s">
        <v>304</v>
      </c>
      <c r="K295" s="3">
        <v>44852</v>
      </c>
      <c r="L295" s="3">
        <v>39200</v>
      </c>
      <c r="M295" s="37">
        <v>87.4</v>
      </c>
      <c r="N295" s="3">
        <v>35924</v>
      </c>
      <c r="O295" s="37">
        <v>80.099999999999994</v>
      </c>
      <c r="P295" s="37"/>
      <c r="Q295" s="3">
        <v>75124</v>
      </c>
      <c r="S295" s="20" t="str">
        <f t="shared" si="312"/>
        <v>85-89</v>
      </c>
      <c r="T295" s="21">
        <f t="shared" si="313"/>
        <v>8</v>
      </c>
      <c r="U295" s="21">
        <f t="shared" si="314"/>
        <v>131</v>
      </c>
      <c r="V295" s="21"/>
      <c r="W295" s="21">
        <f t="shared" si="315"/>
        <v>139</v>
      </c>
      <c r="X295" s="24">
        <f t="shared" si="316"/>
        <v>7.2424407025167478E-4</v>
      </c>
      <c r="Y295" s="21">
        <f t="shared" si="317"/>
        <v>8</v>
      </c>
      <c r="Z295" s="21">
        <f t="shared" si="318"/>
        <v>131</v>
      </c>
      <c r="AA295" s="48"/>
      <c r="AB295" s="6">
        <f t="shared" si="323"/>
        <v>1</v>
      </c>
      <c r="AC295" s="15" t="s">
        <v>319</v>
      </c>
      <c r="AD295" s="6"/>
      <c r="AE295" s="14" t="str">
        <f t="shared" si="306"/>
        <v>85-89</v>
      </c>
      <c r="AF295" s="11">
        <f t="shared" si="307"/>
        <v>44852</v>
      </c>
      <c r="AG295" s="11">
        <f t="shared" si="308"/>
        <v>39200</v>
      </c>
      <c r="AH295" s="11">
        <f t="shared" si="309"/>
        <v>35924</v>
      </c>
      <c r="AI295" s="12">
        <f t="shared" si="319"/>
        <v>3276</v>
      </c>
      <c r="AJ295" s="1">
        <f t="shared" si="310"/>
        <v>8</v>
      </c>
      <c r="AK295" s="1">
        <f t="shared" si="311"/>
        <v>131</v>
      </c>
      <c r="AL295" s="6"/>
    </row>
    <row r="296" spans="1:38" ht="15" thickBot="1" x14ac:dyDescent="0.4">
      <c r="A296" s="20" t="str">
        <f t="shared" si="320"/>
        <v>90+</v>
      </c>
      <c r="B296" s="21">
        <f t="shared" si="321"/>
        <v>28637</v>
      </c>
      <c r="C296" s="21">
        <f t="shared" si="301"/>
        <v>24987</v>
      </c>
      <c r="D296" s="21">
        <f t="shared" si="302"/>
        <v>87.3</v>
      </c>
      <c r="E296" s="21">
        <f t="shared" si="303"/>
        <v>23203</v>
      </c>
      <c r="F296" s="21"/>
      <c r="G296" s="21">
        <f t="shared" si="304"/>
        <v>81</v>
      </c>
      <c r="H296" s="21">
        <f t="shared" si="305"/>
        <v>48190</v>
      </c>
      <c r="J296" s="38" t="s">
        <v>305</v>
      </c>
      <c r="K296" s="4">
        <v>28637</v>
      </c>
      <c r="L296" s="4">
        <v>24995</v>
      </c>
      <c r="M296" s="38">
        <v>87.3</v>
      </c>
      <c r="N296" s="4">
        <v>23292</v>
      </c>
      <c r="O296" s="38">
        <v>81.3</v>
      </c>
      <c r="P296" s="38"/>
      <c r="Q296" s="4">
        <v>48287</v>
      </c>
      <c r="S296" s="23" t="str">
        <f t="shared" si="312"/>
        <v>90+</v>
      </c>
      <c r="T296" s="22">
        <f t="shared" si="313"/>
        <v>8</v>
      </c>
      <c r="U296" s="22">
        <f t="shared" si="314"/>
        <v>89</v>
      </c>
      <c r="V296" s="22"/>
      <c r="W296" s="22">
        <f t="shared" si="315"/>
        <v>97</v>
      </c>
      <c r="X296" s="28">
        <f t="shared" si="316"/>
        <v>7.2424407025167478E-4</v>
      </c>
      <c r="Y296" s="21">
        <f t="shared" si="317"/>
        <v>8</v>
      </c>
      <c r="Z296" s="21">
        <f t="shared" si="318"/>
        <v>89</v>
      </c>
      <c r="AA296" s="48"/>
      <c r="AB296" s="6">
        <f t="shared" si="323"/>
        <v>1</v>
      </c>
      <c r="AC296" s="17" t="s">
        <v>322</v>
      </c>
      <c r="AD296" s="2">
        <v>0.7</v>
      </c>
      <c r="AE296" s="14" t="str">
        <f t="shared" si="306"/>
        <v>90+</v>
      </c>
      <c r="AF296" s="11">
        <f t="shared" si="307"/>
        <v>28637</v>
      </c>
      <c r="AG296" s="11">
        <f t="shared" si="308"/>
        <v>24995</v>
      </c>
      <c r="AH296" s="11">
        <f t="shared" si="309"/>
        <v>23292</v>
      </c>
      <c r="AI296" s="12">
        <f t="shared" si="319"/>
        <v>1703</v>
      </c>
      <c r="AJ296" s="1">
        <f t="shared" si="310"/>
        <v>8</v>
      </c>
      <c r="AK296" s="1">
        <f t="shared" si="311"/>
        <v>89</v>
      </c>
      <c r="AL296" s="6"/>
    </row>
    <row r="297" spans="1:38" ht="15" thickBot="1" x14ac:dyDescent="0.4">
      <c r="A297" s="20" t="str">
        <f t="shared" si="320"/>
        <v>Unknown</v>
      </c>
      <c r="B297" s="21" t="str">
        <f t="shared" si="321"/>
        <v>NA</v>
      </c>
      <c r="C297" s="21">
        <f t="shared" si="301"/>
        <v>61095</v>
      </c>
      <c r="D297" s="21" t="str">
        <f t="shared" si="302"/>
        <v>NA</v>
      </c>
      <c r="E297" s="21">
        <f t="shared" si="303"/>
        <v>15093</v>
      </c>
      <c r="F297" s="21"/>
      <c r="G297" s="21" t="str">
        <f t="shared" si="304"/>
        <v>NA</v>
      </c>
      <c r="H297" s="21">
        <f t="shared" si="305"/>
        <v>76188</v>
      </c>
      <c r="J297" s="37" t="s">
        <v>306</v>
      </c>
      <c r="K297" s="37" t="s">
        <v>307</v>
      </c>
      <c r="L297" s="3">
        <v>61230</v>
      </c>
      <c r="M297" s="37" t="s">
        <v>307</v>
      </c>
      <c r="N297" s="3">
        <v>14694</v>
      </c>
      <c r="O297" s="37" t="s">
        <v>307</v>
      </c>
      <c r="P297" s="37"/>
      <c r="Q297" s="3">
        <v>75924</v>
      </c>
      <c r="S297" s="20" t="str">
        <f t="shared" si="312"/>
        <v>Unknown</v>
      </c>
      <c r="T297" s="20">
        <f t="shared" si="313"/>
        <v>135</v>
      </c>
      <c r="U297" s="20">
        <f t="shared" si="314"/>
        <v>-399</v>
      </c>
      <c r="V297" s="20"/>
      <c r="W297" s="20">
        <f t="shared" si="315"/>
        <v>-264</v>
      </c>
      <c r="X297" s="24">
        <f t="shared" si="316"/>
        <v>1.2221618685497012E-2</v>
      </c>
      <c r="Y297" s="21">
        <f t="shared" si="317"/>
        <v>135</v>
      </c>
      <c r="Z297" s="21">
        <f t="shared" si="318"/>
        <v>-399</v>
      </c>
      <c r="AA297" s="48"/>
      <c r="AB297" s="6">
        <f t="shared" si="323"/>
        <v>1</v>
      </c>
      <c r="AC297" s="16">
        <f>L299/K299</f>
        <v>0.59524547140087003</v>
      </c>
      <c r="AD297" s="2">
        <f>AC297/AD296</f>
        <v>0.85035067342981441</v>
      </c>
      <c r="AE297" s="13" t="str">
        <f t="shared" si="306"/>
        <v>Unknown</v>
      </c>
      <c r="AF297" s="11" t="str">
        <f t="shared" si="307"/>
        <v>NA</v>
      </c>
      <c r="AG297" s="11">
        <f t="shared" si="308"/>
        <v>61230</v>
      </c>
      <c r="AH297" s="11">
        <f t="shared" si="309"/>
        <v>14694</v>
      </c>
      <c r="AI297" s="11">
        <f t="shared" si="319"/>
        <v>46536</v>
      </c>
      <c r="AJ297" s="1">
        <f t="shared" si="310"/>
        <v>135</v>
      </c>
      <c r="AK297" s="1">
        <f t="shared" si="311"/>
        <v>-399</v>
      </c>
      <c r="AL297" s="6"/>
    </row>
    <row r="298" spans="1:38" ht="15" thickBot="1" x14ac:dyDescent="0.4">
      <c r="A298" s="20" t="str">
        <f t="shared" si="320"/>
        <v>12+</v>
      </c>
      <c r="B298" s="21">
        <f t="shared" si="321"/>
        <v>3806860</v>
      </c>
      <c r="C298" s="21">
        <f t="shared" si="301"/>
        <v>2654840</v>
      </c>
      <c r="D298" s="21">
        <f t="shared" si="302"/>
        <v>69.7</v>
      </c>
      <c r="E298" s="21">
        <f t="shared" si="303"/>
        <v>878594</v>
      </c>
      <c r="F298" s="21"/>
      <c r="G298" s="21">
        <f t="shared" si="304"/>
        <v>23.1</v>
      </c>
      <c r="H298" s="21">
        <f t="shared" si="305"/>
        <v>3533434</v>
      </c>
      <c r="J298" s="38" t="s">
        <v>308</v>
      </c>
      <c r="K298" s="4">
        <v>3806860</v>
      </c>
      <c r="L298" s="4">
        <v>2661130</v>
      </c>
      <c r="M298" s="38">
        <v>69.900000000000006</v>
      </c>
      <c r="N298" s="4">
        <v>922276</v>
      </c>
      <c r="O298" s="38">
        <v>24.2</v>
      </c>
      <c r="P298" s="38"/>
      <c r="Q298" s="4">
        <v>3583406</v>
      </c>
      <c r="S298" s="23" t="str">
        <f t="shared" si="312"/>
        <v>12+</v>
      </c>
      <c r="T298" s="26">
        <f>L298-C298</f>
        <v>6290</v>
      </c>
      <c r="U298" s="26">
        <f t="shared" si="314"/>
        <v>43682</v>
      </c>
      <c r="V298" s="26"/>
      <c r="W298" s="29">
        <f t="shared" si="315"/>
        <v>49972</v>
      </c>
      <c r="X298" s="28">
        <f t="shared" si="316"/>
        <v>0.5694369002353793</v>
      </c>
      <c r="Y298" s="26">
        <f t="shared" si="317"/>
        <v>6290</v>
      </c>
      <c r="Z298" s="26">
        <f t="shared" si="318"/>
        <v>43682</v>
      </c>
      <c r="AA298" s="49"/>
      <c r="AB298" s="6">
        <f t="shared" si="323"/>
        <v>1</v>
      </c>
      <c r="AC298" s="17" t="s">
        <v>323</v>
      </c>
      <c r="AD298" s="2">
        <v>0.7</v>
      </c>
      <c r="AE298" s="6"/>
      <c r="AF298" s="6"/>
      <c r="AG298" s="9"/>
      <c r="AH298" s="6"/>
      <c r="AI298" s="6"/>
      <c r="AJ298" s="6"/>
      <c r="AK298" s="6"/>
      <c r="AL298" s="6"/>
    </row>
    <row r="299" spans="1:38" x14ac:dyDescent="0.35">
      <c r="A299" s="20" t="str">
        <f t="shared" si="320"/>
        <v>ALL</v>
      </c>
      <c r="B299" s="21">
        <f t="shared" si="321"/>
        <v>4470643</v>
      </c>
      <c r="C299" s="21">
        <f t="shared" si="301"/>
        <v>2654840</v>
      </c>
      <c r="D299" s="21">
        <f t="shared" si="302"/>
        <v>59.4</v>
      </c>
      <c r="E299" s="21">
        <f t="shared" si="303"/>
        <v>878594</v>
      </c>
      <c r="F299" s="21"/>
      <c r="G299" s="21">
        <f t="shared" si="304"/>
        <v>19.600000000000001</v>
      </c>
      <c r="H299" s="21">
        <f t="shared" si="305"/>
        <v>3533434</v>
      </c>
      <c r="J299" s="37" t="s">
        <v>309</v>
      </c>
      <c r="K299" s="3">
        <v>4470643</v>
      </c>
      <c r="L299" s="3">
        <v>2661130</v>
      </c>
      <c r="M299" s="37">
        <v>59.5</v>
      </c>
      <c r="N299" s="3">
        <v>922276</v>
      </c>
      <c r="O299" s="37">
        <v>20.6</v>
      </c>
      <c r="P299" s="37"/>
      <c r="Q299" s="3">
        <v>3583406</v>
      </c>
      <c r="S299" s="20" t="str">
        <f t="shared" si="312"/>
        <v>ALL</v>
      </c>
      <c r="T299" s="26">
        <f t="shared" ref="T299" si="324">L299-C299</f>
        <v>6290</v>
      </c>
      <c r="U299" s="26">
        <f t="shared" si="314"/>
        <v>43682</v>
      </c>
      <c r="V299" s="26"/>
      <c r="W299" s="29">
        <f t="shared" si="315"/>
        <v>49972</v>
      </c>
      <c r="X299" s="24">
        <f t="shared" si="316"/>
        <v>0.5694369002353793</v>
      </c>
      <c r="Y299" s="26">
        <f t="shared" si="317"/>
        <v>6290</v>
      </c>
      <c r="Z299" s="26">
        <f t="shared" si="318"/>
        <v>43682</v>
      </c>
      <c r="AA299" s="49"/>
      <c r="AB299" s="6">
        <f t="shared" si="323"/>
        <v>1</v>
      </c>
      <c r="AC299" s="16">
        <f>N299/K299</f>
        <v>0.20629605182073363</v>
      </c>
      <c r="AD299" s="2">
        <f>AC299/AD298</f>
        <v>0.29470864545819092</v>
      </c>
      <c r="AE299" s="6"/>
      <c r="AF299" s="6"/>
      <c r="AG299" s="2">
        <f>T298/L298</f>
        <v>2.3636575439756795E-3</v>
      </c>
      <c r="AH299" s="2">
        <f>U298/N298</f>
        <v>4.736326219049395E-2</v>
      </c>
      <c r="AI299" s="2">
        <f>W298/Q298</f>
        <v>1.3945391619035075E-2</v>
      </c>
      <c r="AJ299" s="6"/>
      <c r="AK299" s="6"/>
      <c r="AL299" s="6"/>
    </row>
    <row r="300" spans="1:38" x14ac:dyDescent="0.35">
      <c r="A300" s="52">
        <f>J277</f>
        <v>44363</v>
      </c>
      <c r="B300" s="52"/>
      <c r="C300" s="52"/>
      <c r="D300" s="52"/>
      <c r="E300" s="52"/>
      <c r="F300" s="52"/>
      <c r="G300" s="52"/>
      <c r="H300" s="52"/>
      <c r="J300" s="52">
        <v>44364</v>
      </c>
      <c r="K300" s="52"/>
      <c r="L300" s="52"/>
      <c r="M300" s="52"/>
      <c r="N300" s="52"/>
      <c r="O300" s="52"/>
      <c r="P300" s="52"/>
      <c r="Q300" s="52"/>
      <c r="S300" s="54" t="str">
        <f>"Change " &amp; TEXT(A300,"DDDD MMM DD, YYYY") &amp; " -  " &amp;TEXT(J300,"DDDD MMM DD, YYYY")</f>
        <v>Change Wednesday Jun 16, 2021 -  Thursday Jun 17, 2021</v>
      </c>
      <c r="T300" s="54"/>
      <c r="U300" s="54"/>
      <c r="V300" s="54"/>
      <c r="W300" s="54"/>
      <c r="X300" s="54"/>
      <c r="Y300" s="54"/>
      <c r="Z300" s="54"/>
      <c r="AA300" s="46"/>
      <c r="AB300" s="6"/>
      <c r="AC300" s="31">
        <f>A300</f>
        <v>44363</v>
      </c>
      <c r="AD300" s="6"/>
      <c r="AE300" s="6"/>
      <c r="AF300" s="6"/>
      <c r="AG300" s="6"/>
      <c r="AH300" s="6"/>
      <c r="AI300" s="6"/>
      <c r="AJ300" s="6"/>
      <c r="AK300" s="6"/>
    </row>
    <row r="301" spans="1:38" ht="36" thickBot="1" x14ac:dyDescent="0.4">
      <c r="A301" s="19" t="str">
        <f>J278</f>
        <v>Age group</v>
      </c>
      <c r="B301" s="19" t="str">
        <f t="shared" ref="B301" si="325">K278</f>
        <v>Population</v>
      </c>
      <c r="C301" s="19" t="str">
        <f t="shared" ref="C301:C322" si="326">L278</f>
        <v>Dose 1</v>
      </c>
      <c r="D301" s="19" t="str">
        <f t="shared" ref="D301:D322" si="327">M278</f>
        <v>% of population with at least 1 dose</v>
      </c>
      <c r="E301" s="19" t="str">
        <f t="shared" ref="E301:E322" si="328">N278</f>
        <v>Dose 2</v>
      </c>
      <c r="F301" s="19"/>
      <c r="G301" s="19" t="str">
        <f t="shared" ref="G301:G322" si="329">O278</f>
        <v>% of population fully vaccinated</v>
      </c>
      <c r="H301" s="19" t="str">
        <f t="shared" ref="H301:H322" si="330">Q278</f>
        <v>Total administered</v>
      </c>
      <c r="J301" s="5" t="s">
        <v>286</v>
      </c>
      <c r="K301" s="5" t="s">
        <v>2</v>
      </c>
      <c r="L301" s="5" t="s">
        <v>283</v>
      </c>
      <c r="M301" s="5" t="s">
        <v>287</v>
      </c>
      <c r="N301" s="5" t="s">
        <v>284</v>
      </c>
      <c r="O301" s="5" t="s">
        <v>288</v>
      </c>
      <c r="P301" s="5"/>
      <c r="Q301" s="5" t="s">
        <v>285</v>
      </c>
      <c r="S301" s="19" t="s">
        <v>286</v>
      </c>
      <c r="T301" s="19" t="s">
        <v>283</v>
      </c>
      <c r="U301" s="19" t="s">
        <v>284</v>
      </c>
      <c r="V301" s="19"/>
      <c r="W301" s="19" t="s">
        <v>285</v>
      </c>
      <c r="X301" s="19" t="s">
        <v>312</v>
      </c>
      <c r="Y301" s="19" t="s">
        <v>313</v>
      </c>
      <c r="Z301" s="19" t="s">
        <v>314</v>
      </c>
      <c r="AA301" s="47"/>
      <c r="AB301" s="6"/>
      <c r="AC301" s="15" t="s">
        <v>321</v>
      </c>
      <c r="AD301" s="30"/>
      <c r="AE301" s="13" t="str">
        <f t="shared" ref="AE301:AE320" si="331">J301</f>
        <v>Age group</v>
      </c>
      <c r="AF301" s="13" t="str">
        <f t="shared" ref="AF301:AF320" si="332">K301</f>
        <v>Population</v>
      </c>
      <c r="AG301" s="13" t="str">
        <f t="shared" ref="AG301:AG320" si="333">L301</f>
        <v>Dose 1</v>
      </c>
      <c r="AH301" s="13" t="str">
        <f t="shared" ref="AH301:AH320" si="334">N301</f>
        <v>Dose 2</v>
      </c>
      <c r="AI301" s="13" t="s">
        <v>311</v>
      </c>
      <c r="AJ301" s="13" t="str">
        <f t="shared" ref="AJ301:AJ320" si="335">T301</f>
        <v>Dose 1</v>
      </c>
      <c r="AK301" s="13" t="str">
        <f t="shared" ref="AK301:AK320" si="336">U301</f>
        <v>Dose 2</v>
      </c>
    </row>
    <row r="302" spans="1:38" ht="15" thickBot="1" x14ac:dyDescent="0.4">
      <c r="A302" s="20" t="str">
        <f>J279</f>
        <v>00-11</v>
      </c>
      <c r="B302" s="21">
        <f>K279</f>
        <v>663783</v>
      </c>
      <c r="C302" s="21">
        <f t="shared" si="326"/>
        <v>0</v>
      </c>
      <c r="D302" s="21">
        <f t="shared" si="327"/>
        <v>0</v>
      </c>
      <c r="E302" s="21">
        <f t="shared" si="328"/>
        <v>0</v>
      </c>
      <c r="F302" s="21"/>
      <c r="G302" s="21">
        <f t="shared" si="329"/>
        <v>0</v>
      </c>
      <c r="H302" s="21">
        <f t="shared" si="330"/>
        <v>0</v>
      </c>
      <c r="J302" s="37" t="s">
        <v>289</v>
      </c>
      <c r="K302" s="3">
        <v>663783</v>
      </c>
      <c r="L302" s="37">
        <v>0</v>
      </c>
      <c r="M302" s="37">
        <v>0</v>
      </c>
      <c r="N302" s="37">
        <v>0</v>
      </c>
      <c r="O302" s="37">
        <v>0</v>
      </c>
      <c r="P302" s="37"/>
      <c r="Q302" s="37">
        <v>0</v>
      </c>
      <c r="S302" s="20" t="str">
        <f t="shared" ref="S302:S322" si="337">A302</f>
        <v>00-11</v>
      </c>
      <c r="T302" s="21">
        <f t="shared" ref="T302:T320" si="338">L302-C302</f>
        <v>0</v>
      </c>
      <c r="U302" s="21">
        <f t="shared" ref="U302:U322" si="339">N302-E302</f>
        <v>0</v>
      </c>
      <c r="V302" s="21"/>
      <c r="W302" s="21">
        <f t="shared" ref="W302:W322" si="340">Q302-H302</f>
        <v>0</v>
      </c>
      <c r="X302" s="24">
        <f t="shared" ref="X302:X322" si="341">T302/T$276</f>
        <v>0</v>
      </c>
      <c r="Y302" s="21">
        <f t="shared" ref="Y302:Y322" si="342">T302/$AB302</f>
        <v>0</v>
      </c>
      <c r="Z302" s="21">
        <f t="shared" ref="Z302:Z322" si="343">U302/$AB302</f>
        <v>0</v>
      </c>
      <c r="AA302" s="48"/>
      <c r="AB302" s="6">
        <f>IF(DATEDIF(A300,J300,"D")&lt;1,1,DATEDIF(A300,J300,"D"))</f>
        <v>1</v>
      </c>
      <c r="AC302" s="17" t="s">
        <v>322</v>
      </c>
      <c r="AD302" s="2">
        <v>0.7</v>
      </c>
      <c r="AE302" s="13" t="str">
        <f t="shared" si="331"/>
        <v>00-11</v>
      </c>
      <c r="AF302" s="11">
        <f t="shared" si="332"/>
        <v>663783</v>
      </c>
      <c r="AG302" s="11">
        <f t="shared" si="333"/>
        <v>0</v>
      </c>
      <c r="AH302" s="11">
        <f t="shared" si="334"/>
        <v>0</v>
      </c>
      <c r="AI302" s="11">
        <f t="shared" ref="AI302:AI320" si="344">AG302-AH302</f>
        <v>0</v>
      </c>
      <c r="AJ302" s="1">
        <f t="shared" si="335"/>
        <v>0</v>
      </c>
      <c r="AK302" s="1">
        <f t="shared" si="336"/>
        <v>0</v>
      </c>
    </row>
    <row r="303" spans="1:38" ht="15" thickBot="1" x14ac:dyDescent="0.4">
      <c r="A303" s="20" t="str">
        <f t="shared" ref="A303:A322" si="345">J280</f>
        <v>12-14</v>
      </c>
      <c r="B303" s="21">
        <f t="shared" ref="B303:B322" si="346">K280</f>
        <v>166087</v>
      </c>
      <c r="C303" s="26">
        <f t="shared" si="326"/>
        <v>90916</v>
      </c>
      <c r="D303" s="21">
        <f t="shared" si="327"/>
        <v>54.7</v>
      </c>
      <c r="E303" s="26">
        <f t="shared" si="328"/>
        <v>2325</v>
      </c>
      <c r="F303" s="26"/>
      <c r="G303" s="21">
        <f t="shared" si="329"/>
        <v>1.4</v>
      </c>
      <c r="H303" s="21">
        <f t="shared" si="330"/>
        <v>93241</v>
      </c>
      <c r="J303" s="20" t="str">
        <f t="shared" ref="J303" si="347">S280</f>
        <v>12-14</v>
      </c>
      <c r="K303" s="4">
        <v>166087</v>
      </c>
      <c r="L303" s="4">
        <v>91554</v>
      </c>
      <c r="M303" s="38">
        <v>55.1</v>
      </c>
      <c r="N303" s="4">
        <v>2945</v>
      </c>
      <c r="O303" s="38">
        <v>1.8</v>
      </c>
      <c r="P303" s="38"/>
      <c r="Q303" s="4">
        <v>94499</v>
      </c>
      <c r="S303" s="25" t="str">
        <f t="shared" si="337"/>
        <v>12-14</v>
      </c>
      <c r="T303" s="26">
        <f t="shared" si="338"/>
        <v>638</v>
      </c>
      <c r="U303" s="26">
        <f t="shared" si="339"/>
        <v>620</v>
      </c>
      <c r="V303" s="26"/>
      <c r="W303" s="26">
        <f t="shared" si="340"/>
        <v>1258</v>
      </c>
      <c r="X303" s="27">
        <f t="shared" si="341"/>
        <v>5.7758464602571065E-2</v>
      </c>
      <c r="Y303" s="26">
        <f t="shared" si="342"/>
        <v>638</v>
      </c>
      <c r="Z303" s="26">
        <f t="shared" si="343"/>
        <v>620</v>
      </c>
      <c r="AA303" s="49"/>
      <c r="AB303" s="6">
        <f>AB302</f>
        <v>1</v>
      </c>
      <c r="AC303" s="16">
        <f>C321/B321</f>
        <v>0.69903542552129572</v>
      </c>
      <c r="AD303" s="2">
        <f>AC303/AD302</f>
        <v>0.99862203645899394</v>
      </c>
      <c r="AE303" s="13" t="str">
        <f t="shared" si="331"/>
        <v>12-14</v>
      </c>
      <c r="AF303" s="11">
        <f t="shared" si="332"/>
        <v>166087</v>
      </c>
      <c r="AG303" s="11">
        <f t="shared" si="333"/>
        <v>91554</v>
      </c>
      <c r="AH303" s="11">
        <f t="shared" si="334"/>
        <v>2945</v>
      </c>
      <c r="AI303" s="11">
        <f t="shared" si="344"/>
        <v>88609</v>
      </c>
      <c r="AJ303" s="1">
        <f t="shared" si="335"/>
        <v>638</v>
      </c>
      <c r="AK303" s="1">
        <f t="shared" si="336"/>
        <v>620</v>
      </c>
    </row>
    <row r="304" spans="1:38" ht="15" thickBot="1" x14ac:dyDescent="0.4">
      <c r="A304" s="20" t="str">
        <f t="shared" si="345"/>
        <v>15-19</v>
      </c>
      <c r="B304" s="21">
        <f t="shared" si="346"/>
        <v>258656</v>
      </c>
      <c r="C304" s="26">
        <f t="shared" si="326"/>
        <v>153260</v>
      </c>
      <c r="D304" s="21">
        <f t="shared" si="327"/>
        <v>59.3</v>
      </c>
      <c r="E304" s="26">
        <f t="shared" si="328"/>
        <v>9671</v>
      </c>
      <c r="F304" s="26"/>
      <c r="G304" s="21">
        <f t="shared" si="329"/>
        <v>3.7</v>
      </c>
      <c r="H304" s="21">
        <f t="shared" si="330"/>
        <v>162931</v>
      </c>
      <c r="J304" s="37" t="s">
        <v>290</v>
      </c>
      <c r="K304" s="3">
        <v>258656</v>
      </c>
      <c r="L304" s="3">
        <v>154180</v>
      </c>
      <c r="M304" s="37">
        <v>59.6</v>
      </c>
      <c r="N304" s="3">
        <v>11185</v>
      </c>
      <c r="O304" s="37">
        <v>4.3</v>
      </c>
      <c r="P304" s="37"/>
      <c r="Q304" s="3">
        <v>165365</v>
      </c>
      <c r="S304" s="20" t="str">
        <f t="shared" si="337"/>
        <v>15-19</v>
      </c>
      <c r="T304" s="26">
        <f t="shared" si="338"/>
        <v>920</v>
      </c>
      <c r="U304" s="26">
        <f t="shared" si="339"/>
        <v>1514</v>
      </c>
      <c r="V304" s="26"/>
      <c r="W304" s="26">
        <f t="shared" si="340"/>
        <v>2434</v>
      </c>
      <c r="X304" s="27">
        <f t="shared" si="341"/>
        <v>8.3288068078942609E-2</v>
      </c>
      <c r="Y304" s="26">
        <f t="shared" si="342"/>
        <v>920</v>
      </c>
      <c r="Z304" s="26">
        <f t="shared" si="343"/>
        <v>1514</v>
      </c>
      <c r="AA304" s="49"/>
      <c r="AB304" s="6">
        <f t="shared" ref="AB304:AB322" si="348">AB303</f>
        <v>1</v>
      </c>
      <c r="AC304" s="18" t="s">
        <v>323</v>
      </c>
      <c r="AD304" s="2">
        <v>0.7</v>
      </c>
      <c r="AE304" s="13" t="str">
        <f t="shared" si="331"/>
        <v>15-19</v>
      </c>
      <c r="AF304" s="11">
        <f t="shared" si="332"/>
        <v>258656</v>
      </c>
      <c r="AG304" s="11">
        <f t="shared" si="333"/>
        <v>154180</v>
      </c>
      <c r="AH304" s="11">
        <f t="shared" si="334"/>
        <v>11185</v>
      </c>
      <c r="AI304" s="11">
        <f t="shared" si="344"/>
        <v>142995</v>
      </c>
      <c r="AJ304" s="1">
        <f t="shared" si="335"/>
        <v>920</v>
      </c>
      <c r="AK304" s="1">
        <f t="shared" si="336"/>
        <v>1514</v>
      </c>
    </row>
    <row r="305" spans="1:37" ht="15" thickBot="1" x14ac:dyDescent="0.4">
      <c r="A305" s="20" t="str">
        <f t="shared" si="345"/>
        <v>20-24</v>
      </c>
      <c r="B305" s="21">
        <f t="shared" si="346"/>
        <v>276991</v>
      </c>
      <c r="C305" s="21">
        <f t="shared" si="326"/>
        <v>156940</v>
      </c>
      <c r="D305" s="21">
        <f t="shared" si="327"/>
        <v>56.7</v>
      </c>
      <c r="E305" s="21">
        <f t="shared" si="328"/>
        <v>20610</v>
      </c>
      <c r="F305" s="21"/>
      <c r="G305" s="21">
        <f t="shared" si="329"/>
        <v>7.4</v>
      </c>
      <c r="H305" s="21">
        <f t="shared" si="330"/>
        <v>177550</v>
      </c>
      <c r="J305" s="38" t="s">
        <v>291</v>
      </c>
      <c r="K305" s="4">
        <v>276991</v>
      </c>
      <c r="L305" s="4">
        <v>157951</v>
      </c>
      <c r="M305" s="38">
        <v>57</v>
      </c>
      <c r="N305" s="4">
        <v>22604</v>
      </c>
      <c r="O305" s="38">
        <v>8.1999999999999993</v>
      </c>
      <c r="P305" s="38"/>
      <c r="Q305" s="4">
        <v>180555</v>
      </c>
      <c r="S305" s="23" t="str">
        <f t="shared" si="337"/>
        <v>20-24</v>
      </c>
      <c r="T305" s="22">
        <f t="shared" si="338"/>
        <v>1011</v>
      </c>
      <c r="U305" s="22">
        <f t="shared" si="339"/>
        <v>1994</v>
      </c>
      <c r="V305" s="22"/>
      <c r="W305" s="22">
        <f t="shared" si="340"/>
        <v>3005</v>
      </c>
      <c r="X305" s="28">
        <f t="shared" si="341"/>
        <v>9.1526344378055402E-2</v>
      </c>
      <c r="Y305" s="21">
        <f t="shared" si="342"/>
        <v>1011</v>
      </c>
      <c r="Z305" s="21">
        <f t="shared" si="343"/>
        <v>1994</v>
      </c>
      <c r="AA305" s="48"/>
      <c r="AB305" s="6">
        <f t="shared" si="348"/>
        <v>1</v>
      </c>
      <c r="AC305" s="16">
        <f>E321/B321</f>
        <v>0.24226685509842757</v>
      </c>
      <c r="AD305" s="2">
        <f>AC305/AD304</f>
        <v>0.346095507283468</v>
      </c>
      <c r="AE305" s="13" t="str">
        <f t="shared" si="331"/>
        <v>20-24</v>
      </c>
      <c r="AF305" s="11">
        <f t="shared" si="332"/>
        <v>276991</v>
      </c>
      <c r="AG305" s="11">
        <f t="shared" si="333"/>
        <v>157951</v>
      </c>
      <c r="AH305" s="11">
        <f t="shared" si="334"/>
        <v>22604</v>
      </c>
      <c r="AI305" s="11">
        <f t="shared" si="344"/>
        <v>135347</v>
      </c>
      <c r="AJ305" s="1">
        <f t="shared" si="335"/>
        <v>1011</v>
      </c>
      <c r="AK305" s="1">
        <f t="shared" si="336"/>
        <v>1994</v>
      </c>
    </row>
    <row r="306" spans="1:37" ht="15" thickBot="1" x14ac:dyDescent="0.4">
      <c r="A306" s="20" t="str">
        <f t="shared" si="345"/>
        <v>25-29</v>
      </c>
      <c r="B306" s="21">
        <f t="shared" si="346"/>
        <v>310735</v>
      </c>
      <c r="C306" s="21">
        <f t="shared" si="326"/>
        <v>173549</v>
      </c>
      <c r="D306" s="21">
        <f t="shared" si="327"/>
        <v>55.9</v>
      </c>
      <c r="E306" s="21">
        <f t="shared" si="328"/>
        <v>29863</v>
      </c>
      <c r="F306" s="21"/>
      <c r="G306" s="21">
        <f t="shared" si="329"/>
        <v>9.6</v>
      </c>
      <c r="H306" s="21">
        <f t="shared" si="330"/>
        <v>203412</v>
      </c>
      <c r="J306" s="37" t="s">
        <v>292</v>
      </c>
      <c r="K306" s="3">
        <v>310735</v>
      </c>
      <c r="L306" s="3">
        <v>174640</v>
      </c>
      <c r="M306" s="37">
        <v>56.2</v>
      </c>
      <c r="N306" s="3">
        <v>32410</v>
      </c>
      <c r="O306" s="37">
        <v>10.4</v>
      </c>
      <c r="P306" s="37"/>
      <c r="Q306" s="3">
        <v>207050</v>
      </c>
      <c r="S306" s="20" t="str">
        <f t="shared" si="337"/>
        <v>25-29</v>
      </c>
      <c r="T306" s="21">
        <f t="shared" si="338"/>
        <v>1091</v>
      </c>
      <c r="U306" s="21">
        <f t="shared" si="339"/>
        <v>2547</v>
      </c>
      <c r="V306" s="21"/>
      <c r="W306" s="21">
        <f t="shared" si="340"/>
        <v>3638</v>
      </c>
      <c r="X306" s="24">
        <f t="shared" si="341"/>
        <v>9.8768785080572158E-2</v>
      </c>
      <c r="Y306" s="21">
        <f t="shared" si="342"/>
        <v>1091</v>
      </c>
      <c r="Z306" s="21">
        <f t="shared" si="343"/>
        <v>2547</v>
      </c>
      <c r="AA306" s="48"/>
      <c r="AB306" s="6">
        <f t="shared" si="348"/>
        <v>1</v>
      </c>
      <c r="AC306" s="15" t="s">
        <v>320</v>
      </c>
      <c r="AD306" s="6"/>
      <c r="AE306" s="13" t="str">
        <f t="shared" si="331"/>
        <v>25-29</v>
      </c>
      <c r="AF306" s="11">
        <f t="shared" si="332"/>
        <v>310735</v>
      </c>
      <c r="AG306" s="11">
        <f t="shared" si="333"/>
        <v>174640</v>
      </c>
      <c r="AH306" s="11">
        <f t="shared" si="334"/>
        <v>32410</v>
      </c>
      <c r="AI306" s="11">
        <f t="shared" si="344"/>
        <v>142230</v>
      </c>
      <c r="AJ306" s="1">
        <f t="shared" si="335"/>
        <v>1091</v>
      </c>
      <c r="AK306" s="1">
        <f t="shared" si="336"/>
        <v>2547</v>
      </c>
    </row>
    <row r="307" spans="1:37" ht="15" thickBot="1" x14ac:dyDescent="0.4">
      <c r="A307" s="20" t="str">
        <f t="shared" si="345"/>
        <v>30-34</v>
      </c>
      <c r="B307" s="21">
        <f t="shared" si="346"/>
        <v>356322</v>
      </c>
      <c r="C307" s="21">
        <f t="shared" si="326"/>
        <v>208462</v>
      </c>
      <c r="D307" s="21">
        <f t="shared" si="327"/>
        <v>58.5</v>
      </c>
      <c r="E307" s="21">
        <f t="shared" si="328"/>
        <v>39879</v>
      </c>
      <c r="F307" s="21"/>
      <c r="G307" s="21">
        <f t="shared" si="329"/>
        <v>11.2</v>
      </c>
      <c r="H307" s="21">
        <f t="shared" si="330"/>
        <v>248341</v>
      </c>
      <c r="J307" s="38" t="s">
        <v>293</v>
      </c>
      <c r="K307" s="4">
        <v>356322</v>
      </c>
      <c r="L307" s="4">
        <v>209528</v>
      </c>
      <c r="M307" s="38">
        <v>58.8</v>
      </c>
      <c r="N307" s="4">
        <v>43321</v>
      </c>
      <c r="O307" s="38">
        <v>12.2</v>
      </c>
      <c r="P307" s="38"/>
      <c r="Q307" s="4">
        <v>252849</v>
      </c>
      <c r="S307" s="23" t="str">
        <f t="shared" si="337"/>
        <v>30-34</v>
      </c>
      <c r="T307" s="22">
        <f t="shared" si="338"/>
        <v>1066</v>
      </c>
      <c r="U307" s="22">
        <f t="shared" si="339"/>
        <v>3442</v>
      </c>
      <c r="V307" s="22"/>
      <c r="W307" s="22">
        <f t="shared" si="340"/>
        <v>4508</v>
      </c>
      <c r="X307" s="28">
        <f t="shared" si="341"/>
        <v>9.650552236103567E-2</v>
      </c>
      <c r="Y307" s="21">
        <f t="shared" si="342"/>
        <v>1066</v>
      </c>
      <c r="Z307" s="21">
        <f t="shared" si="343"/>
        <v>3442</v>
      </c>
      <c r="AA307" s="48"/>
      <c r="AB307" s="6">
        <f t="shared" si="348"/>
        <v>1</v>
      </c>
      <c r="AC307" s="17" t="s">
        <v>322</v>
      </c>
      <c r="AD307" s="2">
        <v>0.7</v>
      </c>
      <c r="AE307" s="13" t="str">
        <f t="shared" si="331"/>
        <v>30-34</v>
      </c>
      <c r="AF307" s="11">
        <f t="shared" si="332"/>
        <v>356322</v>
      </c>
      <c r="AG307" s="11">
        <f t="shared" si="333"/>
        <v>209528</v>
      </c>
      <c r="AH307" s="11">
        <f t="shared" si="334"/>
        <v>43321</v>
      </c>
      <c r="AI307" s="11">
        <f t="shared" si="344"/>
        <v>166207</v>
      </c>
      <c r="AJ307" s="1">
        <f t="shared" si="335"/>
        <v>1066</v>
      </c>
      <c r="AK307" s="1">
        <f t="shared" si="336"/>
        <v>3442</v>
      </c>
    </row>
    <row r="308" spans="1:37" ht="15" thickBot="1" x14ac:dyDescent="0.4">
      <c r="A308" s="20" t="str">
        <f t="shared" si="345"/>
        <v>35-39</v>
      </c>
      <c r="B308" s="21">
        <f t="shared" si="346"/>
        <v>366699</v>
      </c>
      <c r="C308" s="21">
        <f t="shared" si="326"/>
        <v>226766</v>
      </c>
      <c r="D308" s="21">
        <f t="shared" si="327"/>
        <v>61.8</v>
      </c>
      <c r="E308" s="21">
        <f t="shared" si="328"/>
        <v>46163</v>
      </c>
      <c r="F308" s="21"/>
      <c r="G308" s="21">
        <f t="shared" si="329"/>
        <v>12.6</v>
      </c>
      <c r="H308" s="21">
        <f t="shared" si="330"/>
        <v>272929</v>
      </c>
      <c r="J308" s="37" t="s">
        <v>294</v>
      </c>
      <c r="K308" s="3">
        <v>366699</v>
      </c>
      <c r="L308" s="3">
        <v>227887</v>
      </c>
      <c r="M308" s="37">
        <v>62.1</v>
      </c>
      <c r="N308" s="3">
        <v>50228</v>
      </c>
      <c r="O308" s="37">
        <v>13.7</v>
      </c>
      <c r="P308" s="37"/>
      <c r="Q308" s="3">
        <v>278115</v>
      </c>
      <c r="S308" s="20" t="str">
        <f t="shared" si="337"/>
        <v>35-39</v>
      </c>
      <c r="T308" s="21">
        <f t="shared" si="338"/>
        <v>1121</v>
      </c>
      <c r="U308" s="21">
        <f t="shared" si="339"/>
        <v>4065</v>
      </c>
      <c r="V308" s="21"/>
      <c r="W308" s="21">
        <f t="shared" si="340"/>
        <v>5186</v>
      </c>
      <c r="X308" s="24">
        <f t="shared" si="341"/>
        <v>0.10148470034401594</v>
      </c>
      <c r="Y308" s="21">
        <f t="shared" si="342"/>
        <v>1121</v>
      </c>
      <c r="Z308" s="21">
        <f t="shared" si="343"/>
        <v>4065</v>
      </c>
      <c r="AA308" s="48"/>
      <c r="AB308" s="6">
        <f t="shared" si="348"/>
        <v>1</v>
      </c>
      <c r="AC308" s="16">
        <f>C322/B322</f>
        <v>0.59524547140087003</v>
      </c>
      <c r="AD308" s="2">
        <f>AC308/AD307</f>
        <v>0.85035067342981441</v>
      </c>
      <c r="AE308" s="13" t="str">
        <f t="shared" si="331"/>
        <v>35-39</v>
      </c>
      <c r="AF308" s="11">
        <f t="shared" si="332"/>
        <v>366699</v>
      </c>
      <c r="AG308" s="11">
        <f t="shared" si="333"/>
        <v>227887</v>
      </c>
      <c r="AH308" s="11">
        <f t="shared" si="334"/>
        <v>50228</v>
      </c>
      <c r="AI308" s="11">
        <f t="shared" si="344"/>
        <v>177659</v>
      </c>
      <c r="AJ308" s="1">
        <f t="shared" si="335"/>
        <v>1121</v>
      </c>
      <c r="AK308" s="1">
        <f t="shared" si="336"/>
        <v>4065</v>
      </c>
    </row>
    <row r="309" spans="1:37" ht="15" thickBot="1" x14ac:dyDescent="0.4">
      <c r="A309" s="20" t="str">
        <f t="shared" si="345"/>
        <v>40-44</v>
      </c>
      <c r="B309" s="21">
        <f t="shared" si="346"/>
        <v>325544</v>
      </c>
      <c r="C309" s="21">
        <f t="shared" si="326"/>
        <v>215565</v>
      </c>
      <c r="D309" s="21">
        <f t="shared" si="327"/>
        <v>66.2</v>
      </c>
      <c r="E309" s="21">
        <f t="shared" si="328"/>
        <v>51853</v>
      </c>
      <c r="F309" s="21"/>
      <c r="G309" s="21">
        <f t="shared" si="329"/>
        <v>15.9</v>
      </c>
      <c r="H309" s="21">
        <f t="shared" si="330"/>
        <v>267418</v>
      </c>
      <c r="J309" s="38" t="s">
        <v>295</v>
      </c>
      <c r="K309" s="4">
        <v>325544</v>
      </c>
      <c r="L309" s="4">
        <v>216518</v>
      </c>
      <c r="M309" s="38">
        <v>66.5</v>
      </c>
      <c r="N309" s="4">
        <v>58383</v>
      </c>
      <c r="O309" s="38">
        <v>17.899999999999999</v>
      </c>
      <c r="P309" s="38"/>
      <c r="Q309" s="4">
        <v>274901</v>
      </c>
      <c r="S309" s="23" t="str">
        <f t="shared" si="337"/>
        <v>40-44</v>
      </c>
      <c r="T309" s="22">
        <f t="shared" si="338"/>
        <v>953</v>
      </c>
      <c r="U309" s="22">
        <f t="shared" si="339"/>
        <v>6530</v>
      </c>
      <c r="V309" s="22"/>
      <c r="W309" s="22">
        <f t="shared" si="340"/>
        <v>7483</v>
      </c>
      <c r="X309" s="28">
        <f t="shared" si="341"/>
        <v>8.6275574868730762E-2</v>
      </c>
      <c r="Y309" s="21">
        <f t="shared" si="342"/>
        <v>953</v>
      </c>
      <c r="Z309" s="21">
        <f t="shared" si="343"/>
        <v>6530</v>
      </c>
      <c r="AA309" s="48"/>
      <c r="AB309" s="6">
        <f t="shared" si="348"/>
        <v>1</v>
      </c>
      <c r="AC309" s="18" t="s">
        <v>323</v>
      </c>
      <c r="AD309" s="2">
        <v>0.7</v>
      </c>
      <c r="AE309" s="13" t="str">
        <f t="shared" si="331"/>
        <v>40-44</v>
      </c>
      <c r="AF309" s="11">
        <f t="shared" si="332"/>
        <v>325544</v>
      </c>
      <c r="AG309" s="11">
        <f t="shared" si="333"/>
        <v>216518</v>
      </c>
      <c r="AH309" s="11">
        <f t="shared" si="334"/>
        <v>58383</v>
      </c>
      <c r="AI309" s="11">
        <f t="shared" si="344"/>
        <v>158135</v>
      </c>
      <c r="AJ309" s="1">
        <f t="shared" si="335"/>
        <v>953</v>
      </c>
      <c r="AK309" s="1">
        <f t="shared" si="336"/>
        <v>6530</v>
      </c>
    </row>
    <row r="310" spans="1:37" ht="15" thickBot="1" x14ac:dyDescent="0.4">
      <c r="A310" s="20" t="str">
        <f t="shared" si="345"/>
        <v>45-49</v>
      </c>
      <c r="B310" s="21">
        <f t="shared" si="346"/>
        <v>291312</v>
      </c>
      <c r="C310" s="21">
        <f t="shared" si="326"/>
        <v>202933</v>
      </c>
      <c r="D310" s="21">
        <f t="shared" si="327"/>
        <v>69.7</v>
      </c>
      <c r="E310" s="21">
        <f t="shared" si="328"/>
        <v>51569</v>
      </c>
      <c r="F310" s="21"/>
      <c r="G310" s="21">
        <f t="shared" si="329"/>
        <v>17.7</v>
      </c>
      <c r="H310" s="21">
        <f t="shared" si="330"/>
        <v>254502</v>
      </c>
      <c r="J310" s="37" t="s">
        <v>296</v>
      </c>
      <c r="K310" s="3">
        <v>291312</v>
      </c>
      <c r="L310" s="3">
        <v>203783</v>
      </c>
      <c r="M310" s="37">
        <v>70</v>
      </c>
      <c r="N310" s="3">
        <v>58177</v>
      </c>
      <c r="O310" s="37">
        <v>20</v>
      </c>
      <c r="P310" s="37"/>
      <c r="Q310" s="3">
        <v>261960</v>
      </c>
      <c r="S310" s="20" t="str">
        <f t="shared" si="337"/>
        <v>45-49</v>
      </c>
      <c r="T310" s="21">
        <f t="shared" si="338"/>
        <v>850</v>
      </c>
      <c r="U310" s="21">
        <f t="shared" si="339"/>
        <v>6608</v>
      </c>
      <c r="V310" s="21"/>
      <c r="W310" s="21">
        <f t="shared" si="340"/>
        <v>7458</v>
      </c>
      <c r="X310" s="24">
        <f t="shared" si="341"/>
        <v>7.6950932464240451E-2</v>
      </c>
      <c r="Y310" s="21">
        <f t="shared" si="342"/>
        <v>850</v>
      </c>
      <c r="Z310" s="21">
        <f t="shared" si="343"/>
        <v>6608</v>
      </c>
      <c r="AA310" s="48"/>
      <c r="AB310" s="6">
        <f t="shared" si="348"/>
        <v>1</v>
      </c>
      <c r="AC310" s="16">
        <f>E322/B322</f>
        <v>0.20629605182073363</v>
      </c>
      <c r="AD310" s="2">
        <f>AC310/AD309</f>
        <v>0.29470864545819092</v>
      </c>
      <c r="AE310" s="13" t="str">
        <f t="shared" si="331"/>
        <v>45-49</v>
      </c>
      <c r="AF310" s="11">
        <f t="shared" si="332"/>
        <v>291312</v>
      </c>
      <c r="AG310" s="11">
        <f t="shared" si="333"/>
        <v>203783</v>
      </c>
      <c r="AH310" s="11">
        <f t="shared" si="334"/>
        <v>58177</v>
      </c>
      <c r="AI310" s="11">
        <f t="shared" si="344"/>
        <v>145606</v>
      </c>
      <c r="AJ310" s="1">
        <f t="shared" si="335"/>
        <v>850</v>
      </c>
      <c r="AK310" s="1">
        <f t="shared" si="336"/>
        <v>6608</v>
      </c>
    </row>
    <row r="311" spans="1:37" ht="15" thickBot="1" x14ac:dyDescent="0.4">
      <c r="A311" s="20" t="str">
        <f t="shared" si="345"/>
        <v>50-54</v>
      </c>
      <c r="B311" s="21">
        <f t="shared" si="346"/>
        <v>262948</v>
      </c>
      <c r="C311" s="21">
        <f t="shared" si="326"/>
        <v>197290</v>
      </c>
      <c r="D311" s="21">
        <f t="shared" si="327"/>
        <v>75</v>
      </c>
      <c r="E311" s="21">
        <f t="shared" si="328"/>
        <v>54843</v>
      </c>
      <c r="F311" s="21"/>
      <c r="G311" s="21">
        <f t="shared" si="329"/>
        <v>20.9</v>
      </c>
      <c r="H311" s="21">
        <f t="shared" si="330"/>
        <v>252133</v>
      </c>
      <c r="J311" s="38" t="s">
        <v>297</v>
      </c>
      <c r="K311" s="4">
        <v>262948</v>
      </c>
      <c r="L311" s="4">
        <v>197968</v>
      </c>
      <c r="M311" s="38">
        <v>75.3</v>
      </c>
      <c r="N311" s="4">
        <v>61638</v>
      </c>
      <c r="O311" s="38">
        <v>23.4</v>
      </c>
      <c r="P311" s="38"/>
      <c r="Q311" s="4">
        <v>259606</v>
      </c>
      <c r="S311" s="23" t="str">
        <f t="shared" si="337"/>
        <v>50-54</v>
      </c>
      <c r="T311" s="22">
        <f t="shared" si="338"/>
        <v>678</v>
      </c>
      <c r="U311" s="22">
        <f t="shared" si="339"/>
        <v>6795</v>
      </c>
      <c r="V311" s="22"/>
      <c r="W311" s="22">
        <f t="shared" si="340"/>
        <v>7473</v>
      </c>
      <c r="X311" s="28">
        <f t="shared" si="341"/>
        <v>6.1379684953829443E-2</v>
      </c>
      <c r="Y311" s="21">
        <f t="shared" si="342"/>
        <v>678</v>
      </c>
      <c r="Z311" s="21">
        <f t="shared" si="343"/>
        <v>6795</v>
      </c>
      <c r="AA311" s="48"/>
      <c r="AB311" s="6">
        <f t="shared" si="348"/>
        <v>1</v>
      </c>
      <c r="AC311" s="6"/>
      <c r="AD311" s="7"/>
      <c r="AE311" s="13" t="str">
        <f t="shared" si="331"/>
        <v>50-54</v>
      </c>
      <c r="AF311" s="11">
        <f t="shared" si="332"/>
        <v>262948</v>
      </c>
      <c r="AG311" s="11">
        <f t="shared" si="333"/>
        <v>197968</v>
      </c>
      <c r="AH311" s="11">
        <f t="shared" si="334"/>
        <v>61638</v>
      </c>
      <c r="AI311" s="11">
        <f t="shared" si="344"/>
        <v>136330</v>
      </c>
      <c r="AJ311" s="1">
        <f t="shared" si="335"/>
        <v>678</v>
      </c>
      <c r="AK311" s="1">
        <f t="shared" si="336"/>
        <v>6795</v>
      </c>
    </row>
    <row r="312" spans="1:37" ht="15" thickBot="1" x14ac:dyDescent="0.4">
      <c r="A312" s="20" t="str">
        <f t="shared" si="345"/>
        <v>55-59</v>
      </c>
      <c r="B312" s="21">
        <f t="shared" si="346"/>
        <v>285387</v>
      </c>
      <c r="C312" s="21">
        <f t="shared" si="326"/>
        <v>214713</v>
      </c>
      <c r="D312" s="21">
        <f t="shared" si="327"/>
        <v>75.2</v>
      </c>
      <c r="E312" s="21">
        <f t="shared" si="328"/>
        <v>73527</v>
      </c>
      <c r="F312" s="21"/>
      <c r="G312" s="21">
        <f t="shared" si="329"/>
        <v>25.8</v>
      </c>
      <c r="H312" s="21">
        <f t="shared" si="330"/>
        <v>288240</v>
      </c>
      <c r="J312" s="37" t="s">
        <v>298</v>
      </c>
      <c r="K312" s="3">
        <v>285387</v>
      </c>
      <c r="L312" s="3">
        <v>215354</v>
      </c>
      <c r="M312" s="37">
        <v>75.5</v>
      </c>
      <c r="N312" s="3">
        <v>82005</v>
      </c>
      <c r="O312" s="37">
        <v>28.7</v>
      </c>
      <c r="P312" s="37"/>
      <c r="Q312" s="3">
        <v>297359</v>
      </c>
      <c r="S312" s="20" t="str">
        <f t="shared" si="337"/>
        <v>55-59</v>
      </c>
      <c r="T312" s="21">
        <f t="shared" si="338"/>
        <v>641</v>
      </c>
      <c r="U312" s="21">
        <f t="shared" si="339"/>
        <v>8478</v>
      </c>
      <c r="V312" s="21"/>
      <c r="W312" s="21">
        <f t="shared" si="340"/>
        <v>9119</v>
      </c>
      <c r="X312" s="24">
        <f t="shared" si="341"/>
        <v>5.8030056128915444E-2</v>
      </c>
      <c r="Y312" s="21">
        <f t="shared" si="342"/>
        <v>641</v>
      </c>
      <c r="Z312" s="21">
        <f t="shared" si="343"/>
        <v>8478</v>
      </c>
      <c r="AA312" s="48"/>
      <c r="AB312" s="6">
        <f t="shared" si="348"/>
        <v>1</v>
      </c>
      <c r="AC312" s="31">
        <f>J300</f>
        <v>44364</v>
      </c>
      <c r="AD312" s="7"/>
      <c r="AE312" s="13" t="str">
        <f t="shared" si="331"/>
        <v>55-59</v>
      </c>
      <c r="AF312" s="11">
        <f t="shared" si="332"/>
        <v>285387</v>
      </c>
      <c r="AG312" s="11">
        <f t="shared" si="333"/>
        <v>215354</v>
      </c>
      <c r="AH312" s="11">
        <f t="shared" si="334"/>
        <v>82005</v>
      </c>
      <c r="AI312" s="11">
        <f t="shared" si="344"/>
        <v>133349</v>
      </c>
      <c r="AJ312" s="1">
        <f t="shared" si="335"/>
        <v>641</v>
      </c>
      <c r="AK312" s="1">
        <f t="shared" si="336"/>
        <v>8478</v>
      </c>
    </row>
    <row r="313" spans="1:37" ht="15" thickBot="1" x14ac:dyDescent="0.4">
      <c r="A313" s="20" t="str">
        <f t="shared" si="345"/>
        <v>60-64</v>
      </c>
      <c r="B313" s="21">
        <f t="shared" si="346"/>
        <v>271707</v>
      </c>
      <c r="C313" s="21">
        <f t="shared" si="326"/>
        <v>216411</v>
      </c>
      <c r="D313" s="21">
        <f t="shared" si="327"/>
        <v>79.599999999999994</v>
      </c>
      <c r="E313" s="21">
        <f t="shared" si="328"/>
        <v>107988</v>
      </c>
      <c r="F313" s="21"/>
      <c r="G313" s="21">
        <f t="shared" si="329"/>
        <v>39.700000000000003</v>
      </c>
      <c r="H313" s="21">
        <f t="shared" si="330"/>
        <v>324399</v>
      </c>
      <c r="J313" s="38" t="s">
        <v>299</v>
      </c>
      <c r="K313" s="4">
        <v>271707</v>
      </c>
      <c r="L313" s="4">
        <v>216982</v>
      </c>
      <c r="M313" s="38">
        <v>79.900000000000006</v>
      </c>
      <c r="N313" s="4">
        <v>115091</v>
      </c>
      <c r="O313" s="38">
        <v>42.4</v>
      </c>
      <c r="P313" s="38"/>
      <c r="Q313" s="4">
        <v>332073</v>
      </c>
      <c r="S313" s="23" t="str">
        <f t="shared" si="337"/>
        <v>60-64</v>
      </c>
      <c r="T313" s="22">
        <f t="shared" si="338"/>
        <v>571</v>
      </c>
      <c r="U313" s="22">
        <f t="shared" si="339"/>
        <v>7103</v>
      </c>
      <c r="V313" s="22"/>
      <c r="W313" s="22">
        <f t="shared" si="340"/>
        <v>7674</v>
      </c>
      <c r="X313" s="28">
        <f t="shared" si="341"/>
        <v>5.1692920514213293E-2</v>
      </c>
      <c r="Y313" s="21">
        <f t="shared" si="342"/>
        <v>571</v>
      </c>
      <c r="Z313" s="21">
        <f t="shared" si="343"/>
        <v>7103</v>
      </c>
      <c r="AA313" s="48"/>
      <c r="AB313" s="6">
        <f t="shared" si="348"/>
        <v>1</v>
      </c>
      <c r="AC313" s="15" t="s">
        <v>321</v>
      </c>
      <c r="AD313" s="6"/>
      <c r="AE313" s="13" t="str">
        <f t="shared" si="331"/>
        <v>60-64</v>
      </c>
      <c r="AF313" s="11">
        <f t="shared" si="332"/>
        <v>271707</v>
      </c>
      <c r="AG313" s="11">
        <f t="shared" si="333"/>
        <v>216982</v>
      </c>
      <c r="AH313" s="11">
        <f t="shared" si="334"/>
        <v>115091</v>
      </c>
      <c r="AI313" s="11">
        <f t="shared" si="344"/>
        <v>101891</v>
      </c>
      <c r="AJ313" s="1">
        <f t="shared" si="335"/>
        <v>571</v>
      </c>
      <c r="AK313" s="1">
        <f t="shared" si="336"/>
        <v>7103</v>
      </c>
    </row>
    <row r="314" spans="1:37" ht="15" thickBot="1" x14ac:dyDescent="0.4">
      <c r="A314" s="20" t="str">
        <f t="shared" si="345"/>
        <v>65-69</v>
      </c>
      <c r="B314" s="21">
        <f t="shared" si="346"/>
        <v>217596</v>
      </c>
      <c r="C314" s="21">
        <f t="shared" si="326"/>
        <v>183655</v>
      </c>
      <c r="D314" s="21">
        <f t="shared" si="327"/>
        <v>84.4</v>
      </c>
      <c r="E314" s="21">
        <f t="shared" si="328"/>
        <v>116551</v>
      </c>
      <c r="F314" s="21"/>
      <c r="G314" s="21">
        <f t="shared" si="329"/>
        <v>53.6</v>
      </c>
      <c r="H314" s="21">
        <f t="shared" si="330"/>
        <v>300206</v>
      </c>
      <c r="J314" s="37" t="s">
        <v>300</v>
      </c>
      <c r="K314" s="3">
        <v>217596</v>
      </c>
      <c r="L314" s="3">
        <v>184044</v>
      </c>
      <c r="M314" s="37">
        <v>84.6</v>
      </c>
      <c r="N314" s="3">
        <v>122747</v>
      </c>
      <c r="O314" s="37">
        <v>56.4</v>
      </c>
      <c r="P314" s="37"/>
      <c r="Q314" s="3">
        <v>306791</v>
      </c>
      <c r="S314" s="20" t="str">
        <f t="shared" si="337"/>
        <v>65-69</v>
      </c>
      <c r="T314" s="21">
        <f t="shared" si="338"/>
        <v>389</v>
      </c>
      <c r="U314" s="21">
        <f t="shared" si="339"/>
        <v>6196</v>
      </c>
      <c r="V314" s="21"/>
      <c r="W314" s="21">
        <f t="shared" si="340"/>
        <v>6585</v>
      </c>
      <c r="X314" s="24">
        <f t="shared" si="341"/>
        <v>3.5216367915987687E-2</v>
      </c>
      <c r="Y314" s="21">
        <f t="shared" si="342"/>
        <v>389</v>
      </c>
      <c r="Z314" s="21">
        <f t="shared" si="343"/>
        <v>6196</v>
      </c>
      <c r="AA314" s="48"/>
      <c r="AB314" s="6">
        <f t="shared" si="348"/>
        <v>1</v>
      </c>
      <c r="AC314" s="17" t="s">
        <v>322</v>
      </c>
      <c r="AD314" s="2">
        <v>0.7</v>
      </c>
      <c r="AE314" s="13" t="str">
        <f t="shared" si="331"/>
        <v>65-69</v>
      </c>
      <c r="AF314" s="11">
        <f t="shared" si="332"/>
        <v>217596</v>
      </c>
      <c r="AG314" s="11">
        <f t="shared" si="333"/>
        <v>184044</v>
      </c>
      <c r="AH314" s="11">
        <f t="shared" si="334"/>
        <v>122747</v>
      </c>
      <c r="AI314" s="11">
        <f t="shared" si="344"/>
        <v>61297</v>
      </c>
      <c r="AJ314" s="1">
        <f t="shared" si="335"/>
        <v>389</v>
      </c>
      <c r="AK314" s="1">
        <f t="shared" si="336"/>
        <v>6196</v>
      </c>
    </row>
    <row r="315" spans="1:37" ht="15" thickBot="1" x14ac:dyDescent="0.4">
      <c r="A315" s="20" t="str">
        <f t="shared" si="345"/>
        <v>70-74</v>
      </c>
      <c r="B315" s="21">
        <f t="shared" si="346"/>
        <v>166506</v>
      </c>
      <c r="C315" s="21">
        <f t="shared" si="326"/>
        <v>141837</v>
      </c>
      <c r="D315" s="21">
        <f t="shared" si="327"/>
        <v>85.2</v>
      </c>
      <c r="E315" s="21">
        <f t="shared" si="328"/>
        <v>105720</v>
      </c>
      <c r="F315" s="21"/>
      <c r="G315" s="21">
        <f t="shared" si="329"/>
        <v>63.5</v>
      </c>
      <c r="H315" s="21">
        <f t="shared" si="330"/>
        <v>247557</v>
      </c>
      <c r="J315" s="38" t="s">
        <v>301</v>
      </c>
      <c r="K315" s="4">
        <v>166506</v>
      </c>
      <c r="L315" s="4">
        <v>142090</v>
      </c>
      <c r="M315" s="38">
        <v>85.3</v>
      </c>
      <c r="N315" s="4">
        <v>109584</v>
      </c>
      <c r="O315" s="38">
        <v>65.8</v>
      </c>
      <c r="P315" s="38"/>
      <c r="Q315" s="4">
        <v>251674</v>
      </c>
      <c r="S315" s="23" t="str">
        <f t="shared" si="337"/>
        <v>70-74</v>
      </c>
      <c r="T315" s="22">
        <f t="shared" si="338"/>
        <v>253</v>
      </c>
      <c r="U315" s="22">
        <f t="shared" si="339"/>
        <v>3864</v>
      </c>
      <c r="V315" s="22"/>
      <c r="W315" s="22">
        <f t="shared" si="340"/>
        <v>4117</v>
      </c>
      <c r="X315" s="28">
        <f t="shared" si="341"/>
        <v>2.2904218721709217E-2</v>
      </c>
      <c r="Y315" s="21">
        <f t="shared" si="342"/>
        <v>253</v>
      </c>
      <c r="Z315" s="21">
        <f t="shared" si="343"/>
        <v>3864</v>
      </c>
      <c r="AA315" s="48"/>
      <c r="AB315" s="6">
        <f t="shared" si="348"/>
        <v>1</v>
      </c>
      <c r="AC315" s="16">
        <f>L321/K321</f>
        <v>0.70177626705473806</v>
      </c>
      <c r="AD315" s="2">
        <f>AC315/AD314</f>
        <v>1.0025375243639116</v>
      </c>
      <c r="AE315" s="14" t="str">
        <f t="shared" si="331"/>
        <v>70-74</v>
      </c>
      <c r="AF315" s="11">
        <f t="shared" si="332"/>
        <v>166506</v>
      </c>
      <c r="AG315" s="11">
        <f t="shared" si="333"/>
        <v>142090</v>
      </c>
      <c r="AH315" s="11">
        <f t="shared" si="334"/>
        <v>109584</v>
      </c>
      <c r="AI315" s="12">
        <f t="shared" si="344"/>
        <v>32506</v>
      </c>
      <c r="AJ315" s="1">
        <f t="shared" si="335"/>
        <v>253</v>
      </c>
      <c r="AK315" s="1">
        <f t="shared" si="336"/>
        <v>3864</v>
      </c>
    </row>
    <row r="316" spans="1:37" ht="15" thickBot="1" x14ac:dyDescent="0.4">
      <c r="A316" s="20" t="str">
        <f t="shared" si="345"/>
        <v>75-79</v>
      </c>
      <c r="B316" s="21">
        <f t="shared" si="346"/>
        <v>107003</v>
      </c>
      <c r="C316" s="21">
        <f t="shared" si="326"/>
        <v>92138</v>
      </c>
      <c r="D316" s="21">
        <f t="shared" si="327"/>
        <v>86.1</v>
      </c>
      <c r="E316" s="21">
        <f t="shared" si="328"/>
        <v>82338</v>
      </c>
      <c r="F316" s="21"/>
      <c r="G316" s="21">
        <f t="shared" si="329"/>
        <v>76.900000000000006</v>
      </c>
      <c r="H316" s="21">
        <f t="shared" si="330"/>
        <v>174476</v>
      </c>
      <c r="J316" s="37" t="s">
        <v>302</v>
      </c>
      <c r="K316" s="3">
        <v>107003</v>
      </c>
      <c r="L316" s="3">
        <v>92245</v>
      </c>
      <c r="M316" s="37">
        <v>86.2</v>
      </c>
      <c r="N316" s="3">
        <v>82951</v>
      </c>
      <c r="O316" s="37">
        <v>77.5</v>
      </c>
      <c r="P316" s="37"/>
      <c r="Q316" s="3">
        <v>175196</v>
      </c>
      <c r="S316" s="20" t="str">
        <f t="shared" si="337"/>
        <v>75-79</v>
      </c>
      <c r="T316" s="21">
        <f t="shared" si="338"/>
        <v>107</v>
      </c>
      <c r="U316" s="21">
        <f t="shared" si="339"/>
        <v>613</v>
      </c>
      <c r="V316" s="21"/>
      <c r="W316" s="21">
        <f t="shared" si="340"/>
        <v>720</v>
      </c>
      <c r="X316" s="24">
        <f t="shared" si="341"/>
        <v>9.6867644396161513E-3</v>
      </c>
      <c r="Y316" s="21">
        <f t="shared" si="342"/>
        <v>107</v>
      </c>
      <c r="Z316" s="21">
        <f t="shared" si="343"/>
        <v>613</v>
      </c>
      <c r="AA316" s="48"/>
      <c r="AB316" s="6">
        <f t="shared" si="348"/>
        <v>1</v>
      </c>
      <c r="AC316" s="17" t="s">
        <v>323</v>
      </c>
      <c r="AD316" s="2">
        <v>0.7</v>
      </c>
      <c r="AE316" s="14" t="str">
        <f t="shared" si="331"/>
        <v>75-79</v>
      </c>
      <c r="AF316" s="11">
        <f t="shared" si="332"/>
        <v>107003</v>
      </c>
      <c r="AG316" s="11">
        <f t="shared" si="333"/>
        <v>92245</v>
      </c>
      <c r="AH316" s="11">
        <f t="shared" si="334"/>
        <v>82951</v>
      </c>
      <c r="AI316" s="12">
        <f t="shared" si="344"/>
        <v>9294</v>
      </c>
      <c r="AJ316" s="1">
        <f t="shared" si="335"/>
        <v>107</v>
      </c>
      <c r="AK316" s="1">
        <f t="shared" si="336"/>
        <v>613</v>
      </c>
    </row>
    <row r="317" spans="1:37" ht="15" thickBot="1" x14ac:dyDescent="0.4">
      <c r="A317" s="20" t="str">
        <f t="shared" si="345"/>
        <v>80-84</v>
      </c>
      <c r="B317" s="21">
        <f t="shared" si="346"/>
        <v>69877</v>
      </c>
      <c r="C317" s="21">
        <f t="shared" si="326"/>
        <v>61270</v>
      </c>
      <c r="D317" s="21">
        <f t="shared" si="327"/>
        <v>87.7</v>
      </c>
      <c r="E317" s="21">
        <f t="shared" si="328"/>
        <v>55466</v>
      </c>
      <c r="F317" s="21"/>
      <c r="G317" s="21">
        <f t="shared" si="329"/>
        <v>79.400000000000006</v>
      </c>
      <c r="H317" s="21">
        <f t="shared" si="330"/>
        <v>116736</v>
      </c>
      <c r="J317" s="38" t="s">
        <v>303</v>
      </c>
      <c r="K317" s="4">
        <v>69877</v>
      </c>
      <c r="L317" s="4">
        <v>61322</v>
      </c>
      <c r="M317" s="38">
        <v>87.8</v>
      </c>
      <c r="N317" s="4">
        <v>55781</v>
      </c>
      <c r="O317" s="38">
        <v>79.8</v>
      </c>
      <c r="P317" s="38"/>
      <c r="Q317" s="4">
        <v>117103</v>
      </c>
      <c r="S317" s="23" t="str">
        <f t="shared" si="337"/>
        <v>80-84</v>
      </c>
      <c r="T317" s="22">
        <f t="shared" si="338"/>
        <v>52</v>
      </c>
      <c r="U317" s="22">
        <f t="shared" si="339"/>
        <v>315</v>
      </c>
      <c r="V317" s="22"/>
      <c r="W317" s="22">
        <f t="shared" si="340"/>
        <v>367</v>
      </c>
      <c r="X317" s="28">
        <f t="shared" si="341"/>
        <v>4.7075864566358859E-3</v>
      </c>
      <c r="Y317" s="21">
        <f t="shared" si="342"/>
        <v>52</v>
      </c>
      <c r="Z317" s="21">
        <f t="shared" si="343"/>
        <v>315</v>
      </c>
      <c r="AA317" s="48"/>
      <c r="AB317" s="6">
        <f t="shared" si="348"/>
        <v>1</v>
      </c>
      <c r="AC317" s="16">
        <f>N321/K321</f>
        <v>0.25826691814251113</v>
      </c>
      <c r="AD317" s="2">
        <f>AC317/AD316</f>
        <v>0.36895274020358737</v>
      </c>
      <c r="AE317" s="14" t="str">
        <f t="shared" si="331"/>
        <v>80-84</v>
      </c>
      <c r="AF317" s="11">
        <f t="shared" si="332"/>
        <v>69877</v>
      </c>
      <c r="AG317" s="11">
        <f t="shared" si="333"/>
        <v>61322</v>
      </c>
      <c r="AH317" s="11">
        <f t="shared" si="334"/>
        <v>55781</v>
      </c>
      <c r="AI317" s="12">
        <f t="shared" si="344"/>
        <v>5541</v>
      </c>
      <c r="AJ317" s="1">
        <f t="shared" si="335"/>
        <v>52</v>
      </c>
      <c r="AK317" s="1">
        <f t="shared" si="336"/>
        <v>315</v>
      </c>
    </row>
    <row r="318" spans="1:37" ht="15" thickBot="1" x14ac:dyDescent="0.4">
      <c r="A318" s="20" t="str">
        <f t="shared" si="345"/>
        <v>85-89</v>
      </c>
      <c r="B318" s="21">
        <f t="shared" si="346"/>
        <v>44852</v>
      </c>
      <c r="C318" s="21">
        <f t="shared" si="326"/>
        <v>39200</v>
      </c>
      <c r="D318" s="21">
        <f t="shared" si="327"/>
        <v>87.4</v>
      </c>
      <c r="E318" s="21">
        <f t="shared" si="328"/>
        <v>35924</v>
      </c>
      <c r="F318" s="21"/>
      <c r="G318" s="21">
        <f t="shared" si="329"/>
        <v>80.099999999999994</v>
      </c>
      <c r="H318" s="21">
        <f t="shared" si="330"/>
        <v>75124</v>
      </c>
      <c r="J318" s="37" t="s">
        <v>304</v>
      </c>
      <c r="K318" s="3">
        <v>44852</v>
      </c>
      <c r="L318" s="3">
        <v>39229</v>
      </c>
      <c r="M318" s="37">
        <v>87.5</v>
      </c>
      <c r="N318" s="3">
        <v>36140</v>
      </c>
      <c r="O318" s="37">
        <v>80.599999999999994</v>
      </c>
      <c r="P318" s="37"/>
      <c r="Q318" s="3">
        <v>75369</v>
      </c>
      <c r="S318" s="20" t="str">
        <f t="shared" si="337"/>
        <v>85-89</v>
      </c>
      <c r="T318" s="21">
        <f t="shared" si="338"/>
        <v>29</v>
      </c>
      <c r="U318" s="21">
        <f t="shared" si="339"/>
        <v>216</v>
      </c>
      <c r="V318" s="21"/>
      <c r="W318" s="21">
        <f t="shared" si="340"/>
        <v>245</v>
      </c>
      <c r="X318" s="24">
        <f t="shared" si="341"/>
        <v>2.6253847546623211E-3</v>
      </c>
      <c r="Y318" s="21">
        <f t="shared" si="342"/>
        <v>29</v>
      </c>
      <c r="Z318" s="21">
        <f t="shared" si="343"/>
        <v>216</v>
      </c>
      <c r="AA318" s="48"/>
      <c r="AB318" s="6">
        <f t="shared" si="348"/>
        <v>1</v>
      </c>
      <c r="AC318" s="15" t="s">
        <v>319</v>
      </c>
      <c r="AD318" s="6"/>
      <c r="AE318" s="14" t="str">
        <f t="shared" si="331"/>
        <v>85-89</v>
      </c>
      <c r="AF318" s="11">
        <f t="shared" si="332"/>
        <v>44852</v>
      </c>
      <c r="AG318" s="11">
        <f t="shared" si="333"/>
        <v>39229</v>
      </c>
      <c r="AH318" s="11">
        <f t="shared" si="334"/>
        <v>36140</v>
      </c>
      <c r="AI318" s="12">
        <f t="shared" si="344"/>
        <v>3089</v>
      </c>
      <c r="AJ318" s="1">
        <f t="shared" si="335"/>
        <v>29</v>
      </c>
      <c r="AK318" s="1">
        <f t="shared" si="336"/>
        <v>216</v>
      </c>
    </row>
    <row r="319" spans="1:37" ht="15" thickBot="1" x14ac:dyDescent="0.4">
      <c r="A319" s="20" t="str">
        <f t="shared" si="345"/>
        <v>90+</v>
      </c>
      <c r="B319" s="21">
        <f t="shared" si="346"/>
        <v>28637</v>
      </c>
      <c r="C319" s="21">
        <f t="shared" si="326"/>
        <v>24995</v>
      </c>
      <c r="D319" s="21">
        <f t="shared" si="327"/>
        <v>87.3</v>
      </c>
      <c r="E319" s="21">
        <f t="shared" si="328"/>
        <v>23292</v>
      </c>
      <c r="F319" s="21"/>
      <c r="G319" s="21">
        <f t="shared" si="329"/>
        <v>81.3</v>
      </c>
      <c r="H319" s="21">
        <f t="shared" si="330"/>
        <v>48287</v>
      </c>
      <c r="J319" s="38" t="s">
        <v>305</v>
      </c>
      <c r="K319" s="4">
        <v>28637</v>
      </c>
      <c r="L319" s="4">
        <v>25005</v>
      </c>
      <c r="M319" s="38">
        <v>87.3</v>
      </c>
      <c r="N319" s="4">
        <v>23395</v>
      </c>
      <c r="O319" s="38">
        <v>81.7</v>
      </c>
      <c r="P319" s="38"/>
      <c r="Q319" s="4">
        <v>48400</v>
      </c>
      <c r="S319" s="23" t="str">
        <f t="shared" si="337"/>
        <v>90+</v>
      </c>
      <c r="T319" s="22">
        <f t="shared" si="338"/>
        <v>10</v>
      </c>
      <c r="U319" s="22">
        <f t="shared" si="339"/>
        <v>103</v>
      </c>
      <c r="V319" s="22"/>
      <c r="W319" s="22">
        <f t="shared" si="340"/>
        <v>113</v>
      </c>
      <c r="X319" s="28">
        <f t="shared" si="341"/>
        <v>9.0530508781459351E-4</v>
      </c>
      <c r="Y319" s="21">
        <f t="shared" si="342"/>
        <v>10</v>
      </c>
      <c r="Z319" s="21">
        <f t="shared" si="343"/>
        <v>103</v>
      </c>
      <c r="AA319" s="48"/>
      <c r="AB319" s="6">
        <f t="shared" si="348"/>
        <v>1</v>
      </c>
      <c r="AC319" s="17" t="s">
        <v>322</v>
      </c>
      <c r="AD319" s="2">
        <v>0.7</v>
      </c>
      <c r="AE319" s="14" t="str">
        <f t="shared" si="331"/>
        <v>90+</v>
      </c>
      <c r="AF319" s="11">
        <f t="shared" si="332"/>
        <v>28637</v>
      </c>
      <c r="AG319" s="11">
        <f t="shared" si="333"/>
        <v>25005</v>
      </c>
      <c r="AH319" s="11">
        <f t="shared" si="334"/>
        <v>23395</v>
      </c>
      <c r="AI319" s="12">
        <f t="shared" si="344"/>
        <v>1610</v>
      </c>
      <c r="AJ319" s="1">
        <f t="shared" si="335"/>
        <v>10</v>
      </c>
      <c r="AK319" s="1">
        <f t="shared" si="336"/>
        <v>103</v>
      </c>
    </row>
    <row r="320" spans="1:37" ht="15" thickBot="1" x14ac:dyDescent="0.4">
      <c r="A320" s="20" t="str">
        <f t="shared" si="345"/>
        <v>Unknown</v>
      </c>
      <c r="B320" s="21" t="str">
        <f t="shared" si="346"/>
        <v>NA</v>
      </c>
      <c r="C320" s="21">
        <f t="shared" si="326"/>
        <v>61230</v>
      </c>
      <c r="D320" s="21" t="str">
        <f t="shared" si="327"/>
        <v>NA</v>
      </c>
      <c r="E320" s="21">
        <f t="shared" si="328"/>
        <v>14694</v>
      </c>
      <c r="F320" s="21"/>
      <c r="G320" s="21" t="str">
        <f t="shared" si="329"/>
        <v>NA</v>
      </c>
      <c r="H320" s="21">
        <f t="shared" si="330"/>
        <v>75924</v>
      </c>
      <c r="J320" s="37" t="s">
        <v>306</v>
      </c>
      <c r="K320" s="37" t="s">
        <v>307</v>
      </c>
      <c r="L320" s="3">
        <v>61284</v>
      </c>
      <c r="M320" s="37" t="s">
        <v>307</v>
      </c>
      <c r="N320" s="3">
        <v>14601</v>
      </c>
      <c r="O320" s="37" t="s">
        <v>307</v>
      </c>
      <c r="P320" s="37"/>
      <c r="Q320" s="3">
        <v>75885</v>
      </c>
      <c r="S320" s="20" t="str">
        <f t="shared" si="337"/>
        <v>Unknown</v>
      </c>
      <c r="T320" s="20">
        <f t="shared" si="338"/>
        <v>54</v>
      </c>
      <c r="U320" s="20">
        <f t="shared" si="339"/>
        <v>-93</v>
      </c>
      <c r="V320" s="20"/>
      <c r="W320" s="20">
        <f t="shared" si="340"/>
        <v>-39</v>
      </c>
      <c r="X320" s="24">
        <f t="shared" si="341"/>
        <v>4.8886474741988047E-3</v>
      </c>
      <c r="Y320" s="21">
        <f t="shared" si="342"/>
        <v>54</v>
      </c>
      <c r="Z320" s="21">
        <f t="shared" si="343"/>
        <v>-93</v>
      </c>
      <c r="AA320" s="48"/>
      <c r="AB320" s="6">
        <f t="shared" si="348"/>
        <v>1</v>
      </c>
      <c r="AC320" s="16">
        <f>L322/K322</f>
        <v>0.597579363863319</v>
      </c>
      <c r="AD320" s="2">
        <f>AC320/AD319</f>
        <v>0.85368480551902715</v>
      </c>
      <c r="AE320" s="13" t="str">
        <f t="shared" si="331"/>
        <v>Unknown</v>
      </c>
      <c r="AF320" s="11" t="str">
        <f t="shared" si="332"/>
        <v>NA</v>
      </c>
      <c r="AG320" s="11">
        <f t="shared" si="333"/>
        <v>61284</v>
      </c>
      <c r="AH320" s="11">
        <f t="shared" si="334"/>
        <v>14601</v>
      </c>
      <c r="AI320" s="11">
        <f t="shared" si="344"/>
        <v>46683</v>
      </c>
      <c r="AJ320" s="1">
        <f t="shared" si="335"/>
        <v>54</v>
      </c>
      <c r="AK320" s="1">
        <f t="shared" si="336"/>
        <v>-93</v>
      </c>
    </row>
    <row r="321" spans="1:37" ht="15" thickBot="1" x14ac:dyDescent="0.4">
      <c r="A321" s="20" t="str">
        <f t="shared" si="345"/>
        <v>12+</v>
      </c>
      <c r="B321" s="21">
        <f t="shared" si="346"/>
        <v>3806860</v>
      </c>
      <c r="C321" s="21">
        <f t="shared" si="326"/>
        <v>2661130</v>
      </c>
      <c r="D321" s="21">
        <f t="shared" si="327"/>
        <v>69.900000000000006</v>
      </c>
      <c r="E321" s="21">
        <f t="shared" si="328"/>
        <v>922276</v>
      </c>
      <c r="F321" s="21"/>
      <c r="G321" s="21">
        <f t="shared" si="329"/>
        <v>24.2</v>
      </c>
      <c r="H321" s="21">
        <f t="shared" si="330"/>
        <v>3583406</v>
      </c>
      <c r="J321" s="38" t="s">
        <v>308</v>
      </c>
      <c r="K321" s="4">
        <v>3806860</v>
      </c>
      <c r="L321" s="4">
        <v>2671564</v>
      </c>
      <c r="M321" s="38">
        <v>70.2</v>
      </c>
      <c r="N321" s="4">
        <v>983186</v>
      </c>
      <c r="O321" s="38">
        <v>25.8</v>
      </c>
      <c r="P321" s="38"/>
      <c r="Q321" s="4">
        <v>3654750</v>
      </c>
      <c r="S321" s="23" t="str">
        <f t="shared" si="337"/>
        <v>12+</v>
      </c>
      <c r="T321" s="26">
        <f>L321-C321</f>
        <v>10434</v>
      </c>
      <c r="U321" s="26">
        <f t="shared" si="339"/>
        <v>60910</v>
      </c>
      <c r="V321" s="26"/>
      <c r="W321" s="29">
        <f t="shared" si="340"/>
        <v>71344</v>
      </c>
      <c r="X321" s="28">
        <f t="shared" si="341"/>
        <v>0.94459532862574691</v>
      </c>
      <c r="Y321" s="26">
        <f t="shared" si="342"/>
        <v>10434</v>
      </c>
      <c r="Z321" s="26">
        <f t="shared" si="343"/>
        <v>60910</v>
      </c>
      <c r="AA321" s="49"/>
      <c r="AB321" s="6">
        <f t="shared" si="348"/>
        <v>1</v>
      </c>
      <c r="AC321" s="17" t="s">
        <v>323</v>
      </c>
      <c r="AD321" s="2">
        <v>0.7</v>
      </c>
      <c r="AE321" s="6"/>
      <c r="AF321" s="6"/>
      <c r="AG321" s="9"/>
      <c r="AH321" s="6"/>
      <c r="AI321" s="6"/>
      <c r="AJ321" s="6"/>
      <c r="AK321" s="6"/>
    </row>
    <row r="322" spans="1:37" x14ac:dyDescent="0.35">
      <c r="A322" s="20" t="str">
        <f t="shared" si="345"/>
        <v>ALL</v>
      </c>
      <c r="B322" s="21">
        <f t="shared" si="346"/>
        <v>4470643</v>
      </c>
      <c r="C322" s="21">
        <f t="shared" si="326"/>
        <v>2661130</v>
      </c>
      <c r="D322" s="21">
        <f t="shared" si="327"/>
        <v>59.5</v>
      </c>
      <c r="E322" s="21">
        <f t="shared" si="328"/>
        <v>922276</v>
      </c>
      <c r="F322" s="21"/>
      <c r="G322" s="21">
        <f t="shared" si="329"/>
        <v>20.6</v>
      </c>
      <c r="H322" s="21">
        <f t="shared" si="330"/>
        <v>3583406</v>
      </c>
      <c r="J322" s="37" t="s">
        <v>309</v>
      </c>
      <c r="K322" s="3">
        <v>4470643</v>
      </c>
      <c r="L322" s="3">
        <v>2671564</v>
      </c>
      <c r="M322" s="37">
        <v>59.8</v>
      </c>
      <c r="N322" s="3">
        <v>983186</v>
      </c>
      <c r="O322" s="37">
        <v>22</v>
      </c>
      <c r="P322" s="37"/>
      <c r="Q322" s="3">
        <v>3654750</v>
      </c>
      <c r="S322" s="20" t="str">
        <f t="shared" si="337"/>
        <v>ALL</v>
      </c>
      <c r="T322" s="26">
        <f t="shared" ref="T322" si="349">L322-C322</f>
        <v>10434</v>
      </c>
      <c r="U322" s="26">
        <f t="shared" si="339"/>
        <v>60910</v>
      </c>
      <c r="V322" s="26"/>
      <c r="W322" s="29">
        <f t="shared" si="340"/>
        <v>71344</v>
      </c>
      <c r="X322" s="24">
        <f t="shared" si="341"/>
        <v>0.94459532862574691</v>
      </c>
      <c r="Y322" s="26">
        <f t="shared" si="342"/>
        <v>10434</v>
      </c>
      <c r="Z322" s="26">
        <f t="shared" si="343"/>
        <v>60910</v>
      </c>
      <c r="AA322" s="49"/>
      <c r="AB322" s="6">
        <f t="shared" si="348"/>
        <v>1</v>
      </c>
      <c r="AC322" s="16">
        <f>N322/K322</f>
        <v>0.21992049018452156</v>
      </c>
      <c r="AD322" s="2">
        <f>AC322/AD321</f>
        <v>0.31417212883503082</v>
      </c>
      <c r="AE322" s="6"/>
      <c r="AF322" s="6"/>
      <c r="AG322" s="2">
        <f>T321/L321</f>
        <v>3.9055774070918758E-3</v>
      </c>
      <c r="AH322" s="2">
        <f>U321/N321</f>
        <v>6.19516551293448E-2</v>
      </c>
      <c r="AI322" s="2">
        <f>W321/Q321</f>
        <v>1.9520897462206716E-2</v>
      </c>
      <c r="AJ322" s="6"/>
      <c r="AK322" s="6"/>
    </row>
    <row r="323" spans="1:37" x14ac:dyDescent="0.35">
      <c r="A323" s="52">
        <f>J300</f>
        <v>44364</v>
      </c>
      <c r="B323" s="52"/>
      <c r="C323" s="52"/>
      <c r="D323" s="52"/>
      <c r="E323" s="52"/>
      <c r="F323" s="52"/>
      <c r="G323" s="52"/>
      <c r="H323" s="52"/>
      <c r="J323" s="52">
        <v>44366</v>
      </c>
      <c r="K323" s="52"/>
      <c r="L323" s="52"/>
      <c r="M323" s="52"/>
      <c r="N323" s="52"/>
      <c r="O323" s="52"/>
      <c r="P323" s="52"/>
      <c r="Q323" s="52"/>
      <c r="S323" s="54" t="str">
        <f>"Change " &amp; TEXT(A323,"DDDD MMM DD, YYYY") &amp; " -  " &amp;TEXT(J323,"DDDD MMM DD, YYYY")</f>
        <v>Change Thursday Jun 17, 2021 -  Saturday Jun 19, 2021</v>
      </c>
      <c r="T323" s="54"/>
      <c r="U323" s="54"/>
      <c r="V323" s="54"/>
      <c r="W323" s="54"/>
      <c r="X323" s="54"/>
      <c r="Y323" s="54"/>
      <c r="Z323" s="54"/>
      <c r="AA323" s="46"/>
      <c r="AB323" s="6"/>
      <c r="AC323" s="31">
        <f>A323</f>
        <v>44364</v>
      </c>
      <c r="AD323" s="6"/>
      <c r="AE323" s="6"/>
      <c r="AF323" s="6"/>
      <c r="AG323" s="6"/>
      <c r="AH323" s="6"/>
      <c r="AI323" s="6"/>
      <c r="AJ323" s="6"/>
      <c r="AK323" s="6"/>
    </row>
    <row r="324" spans="1:37" ht="36" thickBot="1" x14ac:dyDescent="0.4">
      <c r="A324" s="19" t="str">
        <f>J301</f>
        <v>Age group</v>
      </c>
      <c r="B324" s="19" t="str">
        <f t="shared" ref="B324" si="350">K301</f>
        <v>Population</v>
      </c>
      <c r="C324" s="19" t="str">
        <f t="shared" ref="C324:C345" si="351">L301</f>
        <v>Dose 1</v>
      </c>
      <c r="D324" s="19" t="str">
        <f t="shared" ref="D324:D345" si="352">M301</f>
        <v>% of population with at least 1 dose</v>
      </c>
      <c r="E324" s="19" t="str">
        <f t="shared" ref="E324:E345" si="353">N301</f>
        <v>Dose 2</v>
      </c>
      <c r="F324" s="19"/>
      <c r="G324" s="19" t="str">
        <f t="shared" ref="G324:G345" si="354">O301</f>
        <v>% of population fully vaccinated</v>
      </c>
      <c r="H324" s="19" t="str">
        <f t="shared" ref="H324:H345" si="355">Q301</f>
        <v>Total administered</v>
      </c>
      <c r="J324" s="5" t="s">
        <v>286</v>
      </c>
      <c r="K324" s="5" t="s">
        <v>2</v>
      </c>
      <c r="L324" s="5" t="s">
        <v>324</v>
      </c>
      <c r="M324" s="5" t="s">
        <v>287</v>
      </c>
      <c r="N324" s="5" t="s">
        <v>325</v>
      </c>
      <c r="O324" s="5" t="s">
        <v>288</v>
      </c>
      <c r="P324" s="5"/>
      <c r="Q324" s="5" t="s">
        <v>285</v>
      </c>
      <c r="S324" s="19" t="s">
        <v>286</v>
      </c>
      <c r="T324" s="19" t="s">
        <v>283</v>
      </c>
      <c r="U324" s="19" t="s">
        <v>284</v>
      </c>
      <c r="V324" s="19" t="s">
        <v>336</v>
      </c>
      <c r="W324" s="19" t="s">
        <v>285</v>
      </c>
      <c r="X324" s="19" t="s">
        <v>312</v>
      </c>
      <c r="Y324" s="19" t="s">
        <v>313</v>
      </c>
      <c r="Z324" s="19" t="s">
        <v>314</v>
      </c>
      <c r="AA324" s="19" t="s">
        <v>337</v>
      </c>
      <c r="AB324" s="6"/>
      <c r="AC324" s="15" t="s">
        <v>321</v>
      </c>
      <c r="AD324" s="30"/>
      <c r="AE324" s="13" t="str">
        <f t="shared" ref="AE324:AE343" si="356">J324</f>
        <v>Age group</v>
      </c>
      <c r="AF324" s="13" t="str">
        <f t="shared" ref="AF324:AF343" si="357">K324</f>
        <v>Population</v>
      </c>
      <c r="AG324" s="13" t="str">
        <f t="shared" ref="AG324:AG343" si="358">L324</f>
        <v>At least 1 dose</v>
      </c>
      <c r="AH324" s="13" t="str">
        <f t="shared" ref="AH324:AH343" si="359">N324</f>
        <v>2 doses</v>
      </c>
      <c r="AI324" s="13" t="s">
        <v>311</v>
      </c>
      <c r="AJ324" s="13" t="str">
        <f t="shared" ref="AJ324:AJ343" si="360">T324</f>
        <v>Dose 1</v>
      </c>
      <c r="AK324" s="13" t="str">
        <f t="shared" ref="AK324:AK343" si="361">U324</f>
        <v>Dose 2</v>
      </c>
    </row>
    <row r="325" spans="1:37" ht="15" thickBot="1" x14ac:dyDescent="0.4">
      <c r="A325" s="20" t="str">
        <f>J302</f>
        <v>00-11</v>
      </c>
      <c r="B325" s="21">
        <f>K302</f>
        <v>663783</v>
      </c>
      <c r="C325" s="21">
        <f t="shared" si="351"/>
        <v>0</v>
      </c>
      <c r="D325" s="21">
        <f t="shared" si="352"/>
        <v>0</v>
      </c>
      <c r="E325" s="21">
        <f t="shared" si="353"/>
        <v>0</v>
      </c>
      <c r="F325" s="21"/>
      <c r="G325" s="21">
        <f t="shared" si="354"/>
        <v>0</v>
      </c>
      <c r="H325" s="21">
        <f t="shared" si="355"/>
        <v>0</v>
      </c>
      <c r="J325" s="37" t="s">
        <v>289</v>
      </c>
      <c r="K325" s="3">
        <v>663783</v>
      </c>
      <c r="L325" s="37">
        <v>0</v>
      </c>
      <c r="M325" s="37">
        <v>0</v>
      </c>
      <c r="N325" s="37">
        <v>0</v>
      </c>
      <c r="O325" s="37">
        <v>0</v>
      </c>
      <c r="P325" s="37"/>
      <c r="Q325" s="37">
        <v>0</v>
      </c>
      <c r="S325" s="20" t="str">
        <f t="shared" ref="S325:S345" si="362">A325</f>
        <v>00-11</v>
      </c>
      <c r="T325" s="21">
        <f t="shared" ref="T325:T343" si="363">L325-C325</f>
        <v>0</v>
      </c>
      <c r="U325" s="21">
        <f t="shared" ref="U325:U345" si="364">N325-E325</f>
        <v>0</v>
      </c>
      <c r="V325" s="21"/>
      <c r="W325" s="21">
        <f t="shared" ref="W325:W345" si="365">Q325-H325</f>
        <v>0</v>
      </c>
      <c r="X325" s="24">
        <f t="shared" ref="X325:X345" si="366">T325/T$276</f>
        <v>0</v>
      </c>
      <c r="Y325" s="21">
        <f t="shared" ref="Y325:Y345" si="367">T325/$AB325</f>
        <v>0</v>
      </c>
      <c r="Z325" s="21">
        <f t="shared" ref="Z325:Z345" si="368">U325/$AB325</f>
        <v>0</v>
      </c>
      <c r="AA325" s="48"/>
      <c r="AB325" s="6">
        <f>IF(DATEDIF(A323,J323,"D")&lt;1,1,DATEDIF(A323,J323,"D"))</f>
        <v>2</v>
      </c>
      <c r="AC325" s="17" t="s">
        <v>322</v>
      </c>
      <c r="AD325" s="2">
        <v>0.7</v>
      </c>
      <c r="AE325" s="13" t="str">
        <f t="shared" si="356"/>
        <v>00-11</v>
      </c>
      <c r="AF325" s="11">
        <f t="shared" si="357"/>
        <v>663783</v>
      </c>
      <c r="AG325" s="11">
        <f t="shared" si="358"/>
        <v>0</v>
      </c>
      <c r="AH325" s="11">
        <f t="shared" si="359"/>
        <v>0</v>
      </c>
      <c r="AI325" s="11">
        <f t="shared" ref="AI325:AI343" si="369">AG325-AH325</f>
        <v>0</v>
      </c>
      <c r="AJ325" s="1">
        <f t="shared" si="360"/>
        <v>0</v>
      </c>
      <c r="AK325" s="1">
        <f t="shared" si="361"/>
        <v>0</v>
      </c>
    </row>
    <row r="326" spans="1:37" ht="15" thickBot="1" x14ac:dyDescent="0.4">
      <c r="A326" s="20" t="str">
        <f t="shared" ref="A326:A345" si="370">J303</f>
        <v>12-14</v>
      </c>
      <c r="B326" s="21">
        <f t="shared" ref="B326:B345" si="371">K303</f>
        <v>166087</v>
      </c>
      <c r="C326" s="26">
        <f t="shared" si="351"/>
        <v>91554</v>
      </c>
      <c r="D326" s="21">
        <f t="shared" si="352"/>
        <v>55.1</v>
      </c>
      <c r="E326" s="26">
        <f t="shared" si="353"/>
        <v>2945</v>
      </c>
      <c r="F326" s="26"/>
      <c r="G326" s="21">
        <f t="shared" si="354"/>
        <v>1.8</v>
      </c>
      <c r="H326" s="21">
        <f t="shared" si="355"/>
        <v>94499</v>
      </c>
      <c r="J326" s="20" t="str">
        <f t="shared" ref="J326" si="372">S303</f>
        <v>12-14</v>
      </c>
      <c r="K326" s="4">
        <v>166087</v>
      </c>
      <c r="L326" s="4">
        <v>92751</v>
      </c>
      <c r="M326" s="38">
        <v>55.8</v>
      </c>
      <c r="N326" s="4">
        <v>4630</v>
      </c>
      <c r="O326" s="38">
        <v>2.8</v>
      </c>
      <c r="P326" s="38"/>
      <c r="Q326" s="4">
        <v>97381</v>
      </c>
      <c r="S326" s="25" t="str">
        <f t="shared" si="362"/>
        <v>12-14</v>
      </c>
      <c r="T326" s="26">
        <f t="shared" si="363"/>
        <v>1197</v>
      </c>
      <c r="U326" s="26">
        <f t="shared" si="364"/>
        <v>1685</v>
      </c>
      <c r="V326" s="26"/>
      <c r="W326" s="26">
        <f t="shared" si="365"/>
        <v>2882</v>
      </c>
      <c r="X326" s="27">
        <f t="shared" si="366"/>
        <v>0.10836501901140684</v>
      </c>
      <c r="Y326" s="26">
        <f t="shared" si="367"/>
        <v>598.5</v>
      </c>
      <c r="Z326" s="26">
        <f t="shared" si="368"/>
        <v>842.5</v>
      </c>
      <c r="AA326" s="49"/>
      <c r="AB326" s="6">
        <f>AB325</f>
        <v>2</v>
      </c>
      <c r="AC326" s="16">
        <f>C344/B344</f>
        <v>0.70177626705473806</v>
      </c>
      <c r="AD326" s="2">
        <f>AC326/AD325</f>
        <v>1.0025375243639116</v>
      </c>
      <c r="AE326" s="13" t="str">
        <f t="shared" si="356"/>
        <v>12-14</v>
      </c>
      <c r="AF326" s="11">
        <f t="shared" si="357"/>
        <v>166087</v>
      </c>
      <c r="AG326" s="11">
        <f t="shared" si="358"/>
        <v>92751</v>
      </c>
      <c r="AH326" s="11">
        <f t="shared" si="359"/>
        <v>4630</v>
      </c>
      <c r="AI326" s="11">
        <f t="shared" si="369"/>
        <v>88121</v>
      </c>
      <c r="AJ326" s="1">
        <f t="shared" si="360"/>
        <v>1197</v>
      </c>
      <c r="AK326" s="1">
        <f t="shared" si="361"/>
        <v>1685</v>
      </c>
    </row>
    <row r="327" spans="1:37" ht="15" thickBot="1" x14ac:dyDescent="0.4">
      <c r="A327" s="20" t="str">
        <f t="shared" si="370"/>
        <v>15-19</v>
      </c>
      <c r="B327" s="21">
        <f t="shared" si="371"/>
        <v>258656</v>
      </c>
      <c r="C327" s="26">
        <f t="shared" si="351"/>
        <v>154180</v>
      </c>
      <c r="D327" s="21">
        <f t="shared" si="352"/>
        <v>59.6</v>
      </c>
      <c r="E327" s="26">
        <f t="shared" si="353"/>
        <v>11185</v>
      </c>
      <c r="F327" s="26"/>
      <c r="G327" s="21">
        <f t="shared" si="354"/>
        <v>4.3</v>
      </c>
      <c r="H327" s="21">
        <f t="shared" si="355"/>
        <v>165365</v>
      </c>
      <c r="J327" s="37" t="s">
        <v>290</v>
      </c>
      <c r="K327" s="3">
        <v>258656</v>
      </c>
      <c r="L327" s="3">
        <v>155653</v>
      </c>
      <c r="M327" s="37">
        <v>60.2</v>
      </c>
      <c r="N327" s="3">
        <v>14670</v>
      </c>
      <c r="O327" s="37">
        <v>5.7</v>
      </c>
      <c r="P327" s="37"/>
      <c r="Q327" s="3">
        <v>170323</v>
      </c>
      <c r="S327" s="20" t="str">
        <f t="shared" si="362"/>
        <v>15-19</v>
      </c>
      <c r="T327" s="26">
        <f t="shared" si="363"/>
        <v>1473</v>
      </c>
      <c r="U327" s="26">
        <f t="shared" si="364"/>
        <v>3485</v>
      </c>
      <c r="V327" s="26"/>
      <c r="W327" s="26">
        <f t="shared" si="365"/>
        <v>4958</v>
      </c>
      <c r="X327" s="27">
        <f t="shared" si="366"/>
        <v>0.13335143943508962</v>
      </c>
      <c r="Y327" s="26">
        <f t="shared" si="367"/>
        <v>736.5</v>
      </c>
      <c r="Z327" s="26">
        <f t="shared" si="368"/>
        <v>1742.5</v>
      </c>
      <c r="AA327" s="49"/>
      <c r="AB327" s="6">
        <f t="shared" ref="AB327:AB345" si="373">AB326</f>
        <v>2</v>
      </c>
      <c r="AC327" s="18" t="s">
        <v>323</v>
      </c>
      <c r="AD327" s="2">
        <v>0.7</v>
      </c>
      <c r="AE327" s="13" t="str">
        <f t="shared" si="356"/>
        <v>15-19</v>
      </c>
      <c r="AF327" s="11">
        <f t="shared" si="357"/>
        <v>258656</v>
      </c>
      <c r="AG327" s="11">
        <f t="shared" si="358"/>
        <v>155653</v>
      </c>
      <c r="AH327" s="11">
        <f t="shared" si="359"/>
        <v>14670</v>
      </c>
      <c r="AI327" s="11">
        <f t="shared" si="369"/>
        <v>140983</v>
      </c>
      <c r="AJ327" s="1">
        <f t="shared" si="360"/>
        <v>1473</v>
      </c>
      <c r="AK327" s="1">
        <f t="shared" si="361"/>
        <v>3485</v>
      </c>
    </row>
    <row r="328" spans="1:37" ht="15" thickBot="1" x14ac:dyDescent="0.4">
      <c r="A328" s="20" t="str">
        <f t="shared" si="370"/>
        <v>20-24</v>
      </c>
      <c r="B328" s="21">
        <f t="shared" si="371"/>
        <v>276991</v>
      </c>
      <c r="C328" s="21">
        <f t="shared" si="351"/>
        <v>157951</v>
      </c>
      <c r="D328" s="21">
        <f t="shared" si="352"/>
        <v>57</v>
      </c>
      <c r="E328" s="21">
        <f t="shared" si="353"/>
        <v>22604</v>
      </c>
      <c r="F328" s="21"/>
      <c r="G328" s="21">
        <f t="shared" si="354"/>
        <v>8.1999999999999993</v>
      </c>
      <c r="H328" s="21">
        <f t="shared" si="355"/>
        <v>180555</v>
      </c>
      <c r="J328" s="38" t="s">
        <v>291</v>
      </c>
      <c r="K328" s="4">
        <v>276991</v>
      </c>
      <c r="L328" s="4">
        <v>159502</v>
      </c>
      <c r="M328" s="38">
        <v>57.6</v>
      </c>
      <c r="N328" s="4">
        <v>26876</v>
      </c>
      <c r="O328" s="38">
        <v>9.6999999999999993</v>
      </c>
      <c r="P328" s="38"/>
      <c r="Q328" s="4">
        <v>186378</v>
      </c>
      <c r="S328" s="23" t="str">
        <f t="shared" si="362"/>
        <v>20-24</v>
      </c>
      <c r="T328" s="22">
        <f t="shared" si="363"/>
        <v>1551</v>
      </c>
      <c r="U328" s="22">
        <f t="shared" si="364"/>
        <v>4272</v>
      </c>
      <c r="V328" s="22"/>
      <c r="W328" s="22">
        <f t="shared" si="365"/>
        <v>5823</v>
      </c>
      <c r="X328" s="28">
        <f t="shared" si="366"/>
        <v>0.14041281912004344</v>
      </c>
      <c r="Y328" s="21">
        <f t="shared" si="367"/>
        <v>775.5</v>
      </c>
      <c r="Z328" s="21">
        <f t="shared" si="368"/>
        <v>2136</v>
      </c>
      <c r="AA328" s="48"/>
      <c r="AB328" s="6">
        <f t="shared" si="373"/>
        <v>2</v>
      </c>
      <c r="AC328" s="16">
        <f>E344/B344</f>
        <v>0.25826691814251113</v>
      </c>
      <c r="AD328" s="2">
        <f>AC328/AD327</f>
        <v>0.36895274020358737</v>
      </c>
      <c r="AE328" s="13" t="str">
        <f t="shared" si="356"/>
        <v>20-24</v>
      </c>
      <c r="AF328" s="11">
        <f t="shared" si="357"/>
        <v>276991</v>
      </c>
      <c r="AG328" s="11">
        <f t="shared" si="358"/>
        <v>159502</v>
      </c>
      <c r="AH328" s="11">
        <f t="shared" si="359"/>
        <v>26876</v>
      </c>
      <c r="AI328" s="11">
        <f t="shared" si="369"/>
        <v>132626</v>
      </c>
      <c r="AJ328" s="1">
        <f t="shared" si="360"/>
        <v>1551</v>
      </c>
      <c r="AK328" s="1">
        <f t="shared" si="361"/>
        <v>4272</v>
      </c>
    </row>
    <row r="329" spans="1:37" ht="15" thickBot="1" x14ac:dyDescent="0.4">
      <c r="A329" s="20" t="str">
        <f t="shared" si="370"/>
        <v>25-29</v>
      </c>
      <c r="B329" s="21">
        <f t="shared" si="371"/>
        <v>310735</v>
      </c>
      <c r="C329" s="21">
        <f t="shared" si="351"/>
        <v>174640</v>
      </c>
      <c r="D329" s="21">
        <f t="shared" si="352"/>
        <v>56.2</v>
      </c>
      <c r="E329" s="21">
        <f t="shared" si="353"/>
        <v>32410</v>
      </c>
      <c r="F329" s="21"/>
      <c r="G329" s="21">
        <f t="shared" si="354"/>
        <v>10.4</v>
      </c>
      <c r="H329" s="21">
        <f t="shared" si="355"/>
        <v>207050</v>
      </c>
      <c r="J329" s="37" t="s">
        <v>292</v>
      </c>
      <c r="K329" s="3">
        <v>310735</v>
      </c>
      <c r="L329" s="3">
        <v>176424</v>
      </c>
      <c r="M329" s="37">
        <v>56.8</v>
      </c>
      <c r="N329" s="3">
        <v>37581</v>
      </c>
      <c r="O329" s="37">
        <v>12.1</v>
      </c>
      <c r="P329" s="37"/>
      <c r="Q329" s="3">
        <v>214005</v>
      </c>
      <c r="S329" s="20" t="str">
        <f t="shared" si="362"/>
        <v>25-29</v>
      </c>
      <c r="T329" s="21">
        <f t="shared" si="363"/>
        <v>1784</v>
      </c>
      <c r="U329" s="21">
        <f t="shared" si="364"/>
        <v>5171</v>
      </c>
      <c r="V329" s="21"/>
      <c r="W329" s="21">
        <f t="shared" si="365"/>
        <v>6955</v>
      </c>
      <c r="X329" s="24">
        <f t="shared" si="366"/>
        <v>0.16150642766612347</v>
      </c>
      <c r="Y329" s="21">
        <f t="shared" si="367"/>
        <v>892</v>
      </c>
      <c r="Z329" s="21">
        <f t="shared" si="368"/>
        <v>2585.5</v>
      </c>
      <c r="AA329" s="48"/>
      <c r="AB329" s="6">
        <f t="shared" si="373"/>
        <v>2</v>
      </c>
      <c r="AC329" s="15" t="s">
        <v>320</v>
      </c>
      <c r="AD329" s="6"/>
      <c r="AE329" s="13" t="str">
        <f t="shared" si="356"/>
        <v>25-29</v>
      </c>
      <c r="AF329" s="11">
        <f t="shared" si="357"/>
        <v>310735</v>
      </c>
      <c r="AG329" s="11">
        <f t="shared" si="358"/>
        <v>176424</v>
      </c>
      <c r="AH329" s="11">
        <f t="shared" si="359"/>
        <v>37581</v>
      </c>
      <c r="AI329" s="11">
        <f t="shared" si="369"/>
        <v>138843</v>
      </c>
      <c r="AJ329" s="1">
        <f t="shared" si="360"/>
        <v>1784</v>
      </c>
      <c r="AK329" s="1">
        <f t="shared" si="361"/>
        <v>5171</v>
      </c>
    </row>
    <row r="330" spans="1:37" ht="15" thickBot="1" x14ac:dyDescent="0.4">
      <c r="A330" s="20" t="str">
        <f t="shared" si="370"/>
        <v>30-34</v>
      </c>
      <c r="B330" s="21">
        <f t="shared" si="371"/>
        <v>356322</v>
      </c>
      <c r="C330" s="21">
        <f t="shared" si="351"/>
        <v>209528</v>
      </c>
      <c r="D330" s="21">
        <f t="shared" si="352"/>
        <v>58.8</v>
      </c>
      <c r="E330" s="21">
        <f t="shared" si="353"/>
        <v>43321</v>
      </c>
      <c r="F330" s="21"/>
      <c r="G330" s="21">
        <f t="shared" si="354"/>
        <v>12.2</v>
      </c>
      <c r="H330" s="21">
        <f t="shared" si="355"/>
        <v>252849</v>
      </c>
      <c r="J330" s="38" t="s">
        <v>293</v>
      </c>
      <c r="K330" s="4">
        <v>356322</v>
      </c>
      <c r="L330" s="4">
        <v>211348</v>
      </c>
      <c r="M330" s="38">
        <v>59.3</v>
      </c>
      <c r="N330" s="4">
        <v>50343</v>
      </c>
      <c r="O330" s="38">
        <v>14.1</v>
      </c>
      <c r="P330" s="38"/>
      <c r="Q330" s="4">
        <v>261691</v>
      </c>
      <c r="S330" s="23" t="str">
        <f t="shared" si="362"/>
        <v>30-34</v>
      </c>
      <c r="T330" s="22">
        <f t="shared" si="363"/>
        <v>1820</v>
      </c>
      <c r="U330" s="22">
        <f t="shared" si="364"/>
        <v>7022</v>
      </c>
      <c r="V330" s="22"/>
      <c r="W330" s="22">
        <f t="shared" si="365"/>
        <v>8842</v>
      </c>
      <c r="X330" s="28">
        <f t="shared" si="366"/>
        <v>0.16476552598225602</v>
      </c>
      <c r="Y330" s="21">
        <f t="shared" si="367"/>
        <v>910</v>
      </c>
      <c r="Z330" s="21">
        <f t="shared" si="368"/>
        <v>3511</v>
      </c>
      <c r="AA330" s="48"/>
      <c r="AB330" s="6">
        <f t="shared" si="373"/>
        <v>2</v>
      </c>
      <c r="AC330" s="17" t="s">
        <v>322</v>
      </c>
      <c r="AD330" s="2">
        <v>0.7</v>
      </c>
      <c r="AE330" s="13" t="str">
        <f t="shared" si="356"/>
        <v>30-34</v>
      </c>
      <c r="AF330" s="11">
        <f t="shared" si="357"/>
        <v>356322</v>
      </c>
      <c r="AG330" s="11">
        <f t="shared" si="358"/>
        <v>211348</v>
      </c>
      <c r="AH330" s="11">
        <f t="shared" si="359"/>
        <v>50343</v>
      </c>
      <c r="AI330" s="11">
        <f t="shared" si="369"/>
        <v>161005</v>
      </c>
      <c r="AJ330" s="1">
        <f t="shared" si="360"/>
        <v>1820</v>
      </c>
      <c r="AK330" s="1">
        <f t="shared" si="361"/>
        <v>7022</v>
      </c>
    </row>
    <row r="331" spans="1:37" ht="15" thickBot="1" x14ac:dyDescent="0.4">
      <c r="A331" s="20" t="str">
        <f t="shared" si="370"/>
        <v>35-39</v>
      </c>
      <c r="B331" s="21">
        <f t="shared" si="371"/>
        <v>366699</v>
      </c>
      <c r="C331" s="21">
        <f t="shared" si="351"/>
        <v>227887</v>
      </c>
      <c r="D331" s="21">
        <f t="shared" si="352"/>
        <v>62.1</v>
      </c>
      <c r="E331" s="21">
        <f t="shared" si="353"/>
        <v>50228</v>
      </c>
      <c r="F331" s="21"/>
      <c r="G331" s="21">
        <f t="shared" si="354"/>
        <v>13.7</v>
      </c>
      <c r="H331" s="21">
        <f t="shared" si="355"/>
        <v>278115</v>
      </c>
      <c r="J331" s="37" t="s">
        <v>294</v>
      </c>
      <c r="K331" s="3">
        <v>366699</v>
      </c>
      <c r="L331" s="3">
        <v>229779</v>
      </c>
      <c r="M331" s="37">
        <v>62.7</v>
      </c>
      <c r="N331" s="3">
        <v>58487</v>
      </c>
      <c r="O331" s="37">
        <v>15.9</v>
      </c>
      <c r="P331" s="37"/>
      <c r="Q331" s="3">
        <v>288266</v>
      </c>
      <c r="S331" s="20" t="str">
        <f t="shared" si="362"/>
        <v>35-39</v>
      </c>
      <c r="T331" s="21">
        <f t="shared" si="363"/>
        <v>1892</v>
      </c>
      <c r="U331" s="21">
        <f t="shared" si="364"/>
        <v>8259</v>
      </c>
      <c r="V331" s="21"/>
      <c r="W331" s="21">
        <f t="shared" si="365"/>
        <v>10151</v>
      </c>
      <c r="X331" s="24">
        <f t="shared" si="366"/>
        <v>0.1712837226145211</v>
      </c>
      <c r="Y331" s="21">
        <f t="shared" si="367"/>
        <v>946</v>
      </c>
      <c r="Z331" s="21">
        <f t="shared" si="368"/>
        <v>4129.5</v>
      </c>
      <c r="AA331" s="48"/>
      <c r="AB331" s="6">
        <f t="shared" si="373"/>
        <v>2</v>
      </c>
      <c r="AC331" s="16">
        <f>C345/B345</f>
        <v>0.597579363863319</v>
      </c>
      <c r="AD331" s="2">
        <f>AC331/AD330</f>
        <v>0.85368480551902715</v>
      </c>
      <c r="AE331" s="13" t="str">
        <f t="shared" si="356"/>
        <v>35-39</v>
      </c>
      <c r="AF331" s="11">
        <f t="shared" si="357"/>
        <v>366699</v>
      </c>
      <c r="AG331" s="11">
        <f t="shared" si="358"/>
        <v>229779</v>
      </c>
      <c r="AH331" s="11">
        <f t="shared" si="359"/>
        <v>58487</v>
      </c>
      <c r="AI331" s="11">
        <f t="shared" si="369"/>
        <v>171292</v>
      </c>
      <c r="AJ331" s="1">
        <f t="shared" si="360"/>
        <v>1892</v>
      </c>
      <c r="AK331" s="1">
        <f t="shared" si="361"/>
        <v>8259</v>
      </c>
    </row>
    <row r="332" spans="1:37" ht="15" thickBot="1" x14ac:dyDescent="0.4">
      <c r="A332" s="20" t="str">
        <f t="shared" si="370"/>
        <v>40-44</v>
      </c>
      <c r="B332" s="21">
        <f t="shared" si="371"/>
        <v>325544</v>
      </c>
      <c r="C332" s="21">
        <f t="shared" si="351"/>
        <v>216518</v>
      </c>
      <c r="D332" s="21">
        <f t="shared" si="352"/>
        <v>66.5</v>
      </c>
      <c r="E332" s="21">
        <f t="shared" si="353"/>
        <v>58383</v>
      </c>
      <c r="F332" s="21"/>
      <c r="G332" s="21">
        <f t="shared" si="354"/>
        <v>17.899999999999999</v>
      </c>
      <c r="H332" s="21">
        <f t="shared" si="355"/>
        <v>274901</v>
      </c>
      <c r="J332" s="38" t="s">
        <v>295</v>
      </c>
      <c r="K332" s="4">
        <v>325544</v>
      </c>
      <c r="L332" s="4">
        <v>218038</v>
      </c>
      <c r="M332" s="38">
        <v>67</v>
      </c>
      <c r="N332" s="4">
        <v>71016</v>
      </c>
      <c r="O332" s="38">
        <v>21.8</v>
      </c>
      <c r="P332" s="38"/>
      <c r="Q332" s="4">
        <v>289054</v>
      </c>
      <c r="S332" s="23" t="str">
        <f t="shared" si="362"/>
        <v>40-44</v>
      </c>
      <c r="T332" s="22">
        <f t="shared" si="363"/>
        <v>1520</v>
      </c>
      <c r="U332" s="22">
        <f t="shared" si="364"/>
        <v>12633</v>
      </c>
      <c r="V332" s="22"/>
      <c r="W332" s="22">
        <f t="shared" si="365"/>
        <v>14153</v>
      </c>
      <c r="X332" s="28">
        <f t="shared" si="366"/>
        <v>0.13760637334781822</v>
      </c>
      <c r="Y332" s="21">
        <f t="shared" si="367"/>
        <v>760</v>
      </c>
      <c r="Z332" s="21">
        <f t="shared" si="368"/>
        <v>6316.5</v>
      </c>
      <c r="AA332" s="48"/>
      <c r="AB332" s="6">
        <f t="shared" si="373"/>
        <v>2</v>
      </c>
      <c r="AC332" s="18" t="s">
        <v>323</v>
      </c>
      <c r="AD332" s="2">
        <v>0.7</v>
      </c>
      <c r="AE332" s="13" t="str">
        <f t="shared" si="356"/>
        <v>40-44</v>
      </c>
      <c r="AF332" s="11">
        <f t="shared" si="357"/>
        <v>325544</v>
      </c>
      <c r="AG332" s="11">
        <f t="shared" si="358"/>
        <v>218038</v>
      </c>
      <c r="AH332" s="11">
        <f t="shared" si="359"/>
        <v>71016</v>
      </c>
      <c r="AI332" s="11">
        <f t="shared" si="369"/>
        <v>147022</v>
      </c>
      <c r="AJ332" s="1">
        <f t="shared" si="360"/>
        <v>1520</v>
      </c>
      <c r="AK332" s="1">
        <f t="shared" si="361"/>
        <v>12633</v>
      </c>
    </row>
    <row r="333" spans="1:37" ht="15" thickBot="1" x14ac:dyDescent="0.4">
      <c r="A333" s="20" t="str">
        <f t="shared" si="370"/>
        <v>45-49</v>
      </c>
      <c r="B333" s="21">
        <f t="shared" si="371"/>
        <v>291312</v>
      </c>
      <c r="C333" s="21">
        <f t="shared" si="351"/>
        <v>203783</v>
      </c>
      <c r="D333" s="21">
        <f t="shared" si="352"/>
        <v>70</v>
      </c>
      <c r="E333" s="21">
        <f t="shared" si="353"/>
        <v>58177</v>
      </c>
      <c r="F333" s="21"/>
      <c r="G333" s="21">
        <f t="shared" si="354"/>
        <v>20</v>
      </c>
      <c r="H333" s="21">
        <f t="shared" si="355"/>
        <v>261960</v>
      </c>
      <c r="J333" s="37" t="s">
        <v>296</v>
      </c>
      <c r="K333" s="3">
        <v>291312</v>
      </c>
      <c r="L333" s="3">
        <v>204983</v>
      </c>
      <c r="M333" s="37">
        <v>70.400000000000006</v>
      </c>
      <c r="N333" s="3">
        <v>70534</v>
      </c>
      <c r="O333" s="37">
        <v>24.2</v>
      </c>
      <c r="P333" s="37"/>
      <c r="Q333" s="3">
        <v>275517</v>
      </c>
      <c r="S333" s="20" t="str">
        <f t="shared" si="362"/>
        <v>45-49</v>
      </c>
      <c r="T333" s="21">
        <f t="shared" si="363"/>
        <v>1200</v>
      </c>
      <c r="U333" s="21">
        <f t="shared" si="364"/>
        <v>12357</v>
      </c>
      <c r="V333" s="21"/>
      <c r="W333" s="21">
        <f t="shared" si="365"/>
        <v>13557</v>
      </c>
      <c r="X333" s="24">
        <f t="shared" si="366"/>
        <v>0.10863661053775123</v>
      </c>
      <c r="Y333" s="21">
        <f t="shared" si="367"/>
        <v>600</v>
      </c>
      <c r="Z333" s="21">
        <f t="shared" si="368"/>
        <v>6178.5</v>
      </c>
      <c r="AA333" s="48"/>
      <c r="AB333" s="6">
        <f t="shared" si="373"/>
        <v>2</v>
      </c>
      <c r="AC333" s="16">
        <f>E345/B345</f>
        <v>0.21992049018452156</v>
      </c>
      <c r="AD333" s="2">
        <f>AC333/AD332</f>
        <v>0.31417212883503082</v>
      </c>
      <c r="AE333" s="13" t="str">
        <f t="shared" si="356"/>
        <v>45-49</v>
      </c>
      <c r="AF333" s="11">
        <f t="shared" si="357"/>
        <v>291312</v>
      </c>
      <c r="AG333" s="11">
        <f t="shared" si="358"/>
        <v>204983</v>
      </c>
      <c r="AH333" s="11">
        <f t="shared" si="359"/>
        <v>70534</v>
      </c>
      <c r="AI333" s="11">
        <f t="shared" si="369"/>
        <v>134449</v>
      </c>
      <c r="AJ333" s="1">
        <f t="shared" si="360"/>
        <v>1200</v>
      </c>
      <c r="AK333" s="1">
        <f t="shared" si="361"/>
        <v>12357</v>
      </c>
    </row>
    <row r="334" spans="1:37" ht="15" thickBot="1" x14ac:dyDescent="0.4">
      <c r="A334" s="20" t="str">
        <f t="shared" si="370"/>
        <v>50-54</v>
      </c>
      <c r="B334" s="21">
        <f t="shared" si="371"/>
        <v>262948</v>
      </c>
      <c r="C334" s="21">
        <f t="shared" si="351"/>
        <v>197968</v>
      </c>
      <c r="D334" s="21">
        <f t="shared" si="352"/>
        <v>75.3</v>
      </c>
      <c r="E334" s="21">
        <f t="shared" si="353"/>
        <v>61638</v>
      </c>
      <c r="F334" s="21"/>
      <c r="G334" s="21">
        <f t="shared" si="354"/>
        <v>23.4</v>
      </c>
      <c r="H334" s="21">
        <f t="shared" si="355"/>
        <v>259606</v>
      </c>
      <c r="J334" s="38" t="s">
        <v>297</v>
      </c>
      <c r="K334" s="4">
        <v>262948</v>
      </c>
      <c r="L334" s="4">
        <v>199043</v>
      </c>
      <c r="M334" s="38">
        <v>75.7</v>
      </c>
      <c r="N334" s="4">
        <v>73894</v>
      </c>
      <c r="O334" s="38">
        <v>28.1</v>
      </c>
      <c r="P334" s="38"/>
      <c r="Q334" s="4">
        <v>272937</v>
      </c>
      <c r="S334" s="23" t="str">
        <f t="shared" si="362"/>
        <v>50-54</v>
      </c>
      <c r="T334" s="22">
        <f t="shared" si="363"/>
        <v>1075</v>
      </c>
      <c r="U334" s="22">
        <f t="shared" si="364"/>
        <v>12256</v>
      </c>
      <c r="V334" s="22"/>
      <c r="W334" s="22">
        <f t="shared" si="365"/>
        <v>13331</v>
      </c>
      <c r="X334" s="28">
        <f t="shared" si="366"/>
        <v>9.7320296940068801E-2</v>
      </c>
      <c r="Y334" s="21">
        <f t="shared" si="367"/>
        <v>537.5</v>
      </c>
      <c r="Z334" s="21">
        <f t="shared" si="368"/>
        <v>6128</v>
      </c>
      <c r="AA334" s="48"/>
      <c r="AB334" s="6">
        <f t="shared" si="373"/>
        <v>2</v>
      </c>
      <c r="AC334" s="6"/>
      <c r="AD334" s="7"/>
      <c r="AE334" s="13" t="str">
        <f t="shared" si="356"/>
        <v>50-54</v>
      </c>
      <c r="AF334" s="11">
        <f t="shared" si="357"/>
        <v>262948</v>
      </c>
      <c r="AG334" s="11">
        <f t="shared" si="358"/>
        <v>199043</v>
      </c>
      <c r="AH334" s="11">
        <f t="shared" si="359"/>
        <v>73894</v>
      </c>
      <c r="AI334" s="11">
        <f t="shared" si="369"/>
        <v>125149</v>
      </c>
      <c r="AJ334" s="1">
        <f t="shared" si="360"/>
        <v>1075</v>
      </c>
      <c r="AK334" s="1">
        <f t="shared" si="361"/>
        <v>12256</v>
      </c>
    </row>
    <row r="335" spans="1:37" ht="15" thickBot="1" x14ac:dyDescent="0.4">
      <c r="A335" s="20" t="str">
        <f t="shared" si="370"/>
        <v>55-59</v>
      </c>
      <c r="B335" s="21">
        <f t="shared" si="371"/>
        <v>285387</v>
      </c>
      <c r="C335" s="21">
        <f t="shared" si="351"/>
        <v>215354</v>
      </c>
      <c r="D335" s="21">
        <f t="shared" si="352"/>
        <v>75.5</v>
      </c>
      <c r="E335" s="21">
        <f t="shared" si="353"/>
        <v>82005</v>
      </c>
      <c r="F335" s="21"/>
      <c r="G335" s="21">
        <f t="shared" si="354"/>
        <v>28.7</v>
      </c>
      <c r="H335" s="21">
        <f t="shared" si="355"/>
        <v>297359</v>
      </c>
      <c r="J335" s="37" t="s">
        <v>298</v>
      </c>
      <c r="K335" s="3">
        <v>285387</v>
      </c>
      <c r="L335" s="3">
        <v>216311</v>
      </c>
      <c r="M335" s="37">
        <v>75.8</v>
      </c>
      <c r="N335" s="3">
        <v>95371</v>
      </c>
      <c r="O335" s="37">
        <v>33.4</v>
      </c>
      <c r="P335" s="37"/>
      <c r="Q335" s="3">
        <v>311682</v>
      </c>
      <c r="S335" s="20" t="str">
        <f t="shared" si="362"/>
        <v>55-59</v>
      </c>
      <c r="T335" s="21">
        <f t="shared" si="363"/>
        <v>957</v>
      </c>
      <c r="U335" s="21">
        <f t="shared" si="364"/>
        <v>13366</v>
      </c>
      <c r="V335" s="21"/>
      <c r="W335" s="21">
        <f t="shared" si="365"/>
        <v>14323</v>
      </c>
      <c r="X335" s="24">
        <f t="shared" si="366"/>
        <v>8.6637696903856601E-2</v>
      </c>
      <c r="Y335" s="21">
        <f t="shared" si="367"/>
        <v>478.5</v>
      </c>
      <c r="Z335" s="21">
        <f t="shared" si="368"/>
        <v>6683</v>
      </c>
      <c r="AA335" s="48"/>
      <c r="AB335" s="6">
        <f t="shared" si="373"/>
        <v>2</v>
      </c>
      <c r="AC335" s="31">
        <f>J323</f>
        <v>44366</v>
      </c>
      <c r="AD335" s="7"/>
      <c r="AE335" s="13" t="str">
        <f t="shared" si="356"/>
        <v>55-59</v>
      </c>
      <c r="AF335" s="11">
        <f t="shared" si="357"/>
        <v>285387</v>
      </c>
      <c r="AG335" s="11">
        <f t="shared" si="358"/>
        <v>216311</v>
      </c>
      <c r="AH335" s="11">
        <f t="shared" si="359"/>
        <v>95371</v>
      </c>
      <c r="AI335" s="11">
        <f t="shared" si="369"/>
        <v>120940</v>
      </c>
      <c r="AJ335" s="1">
        <f t="shared" si="360"/>
        <v>957</v>
      </c>
      <c r="AK335" s="1">
        <f t="shared" si="361"/>
        <v>13366</v>
      </c>
    </row>
    <row r="336" spans="1:37" ht="15" thickBot="1" x14ac:dyDescent="0.4">
      <c r="A336" s="20" t="str">
        <f t="shared" si="370"/>
        <v>60-64</v>
      </c>
      <c r="B336" s="21">
        <f t="shared" si="371"/>
        <v>271707</v>
      </c>
      <c r="C336" s="21">
        <f t="shared" si="351"/>
        <v>216982</v>
      </c>
      <c r="D336" s="21">
        <f t="shared" si="352"/>
        <v>79.900000000000006</v>
      </c>
      <c r="E336" s="21">
        <f t="shared" si="353"/>
        <v>115091</v>
      </c>
      <c r="F336" s="21"/>
      <c r="G336" s="21">
        <f t="shared" si="354"/>
        <v>42.4</v>
      </c>
      <c r="H336" s="21">
        <f t="shared" si="355"/>
        <v>332073</v>
      </c>
      <c r="J336" s="38" t="s">
        <v>299</v>
      </c>
      <c r="K336" s="4">
        <v>271707</v>
      </c>
      <c r="L336" s="4">
        <v>217724</v>
      </c>
      <c r="M336" s="38">
        <v>80.099999999999994</v>
      </c>
      <c r="N336" s="4">
        <v>125154</v>
      </c>
      <c r="O336" s="38">
        <v>46.1</v>
      </c>
      <c r="P336" s="38"/>
      <c r="Q336" s="4">
        <v>342878</v>
      </c>
      <c r="S336" s="23" t="str">
        <f t="shared" si="362"/>
        <v>60-64</v>
      </c>
      <c r="T336" s="22">
        <f t="shared" si="363"/>
        <v>742</v>
      </c>
      <c r="U336" s="22">
        <f t="shared" si="364"/>
        <v>10063</v>
      </c>
      <c r="V336" s="22"/>
      <c r="W336" s="22">
        <f t="shared" si="365"/>
        <v>10805</v>
      </c>
      <c r="X336" s="28">
        <f t="shared" si="366"/>
        <v>6.7173637515842835E-2</v>
      </c>
      <c r="Y336" s="21">
        <f t="shared" si="367"/>
        <v>371</v>
      </c>
      <c r="Z336" s="21">
        <f t="shared" si="368"/>
        <v>5031.5</v>
      </c>
      <c r="AA336" s="48"/>
      <c r="AB336" s="6">
        <f t="shared" si="373"/>
        <v>2</v>
      </c>
      <c r="AC336" s="15" t="s">
        <v>321</v>
      </c>
      <c r="AD336" s="6"/>
      <c r="AE336" s="13" t="str">
        <f t="shared" si="356"/>
        <v>60-64</v>
      </c>
      <c r="AF336" s="11">
        <f t="shared" si="357"/>
        <v>271707</v>
      </c>
      <c r="AG336" s="11">
        <f t="shared" si="358"/>
        <v>217724</v>
      </c>
      <c r="AH336" s="11">
        <f t="shared" si="359"/>
        <v>125154</v>
      </c>
      <c r="AI336" s="11">
        <f t="shared" si="369"/>
        <v>92570</v>
      </c>
      <c r="AJ336" s="1">
        <f t="shared" si="360"/>
        <v>742</v>
      </c>
      <c r="AK336" s="1">
        <f t="shared" si="361"/>
        <v>10063</v>
      </c>
    </row>
    <row r="337" spans="1:37" ht="15" thickBot="1" x14ac:dyDescent="0.4">
      <c r="A337" s="20" t="str">
        <f t="shared" si="370"/>
        <v>65-69</v>
      </c>
      <c r="B337" s="21">
        <f t="shared" si="371"/>
        <v>217596</v>
      </c>
      <c r="C337" s="21">
        <f t="shared" si="351"/>
        <v>184044</v>
      </c>
      <c r="D337" s="21">
        <f t="shared" si="352"/>
        <v>84.6</v>
      </c>
      <c r="E337" s="21">
        <f t="shared" si="353"/>
        <v>122747</v>
      </c>
      <c r="F337" s="21"/>
      <c r="G337" s="21">
        <f t="shared" si="354"/>
        <v>56.4</v>
      </c>
      <c r="H337" s="21">
        <f t="shared" si="355"/>
        <v>306791</v>
      </c>
      <c r="J337" s="37" t="s">
        <v>300</v>
      </c>
      <c r="K337" s="3">
        <v>217596</v>
      </c>
      <c r="L337" s="3">
        <v>184447</v>
      </c>
      <c r="M337" s="37">
        <v>84.8</v>
      </c>
      <c r="N337" s="3">
        <v>130720</v>
      </c>
      <c r="O337" s="37">
        <v>60.1</v>
      </c>
      <c r="P337" s="37"/>
      <c r="Q337" s="3">
        <v>315167</v>
      </c>
      <c r="S337" s="20" t="str">
        <f t="shared" si="362"/>
        <v>65-69</v>
      </c>
      <c r="T337" s="21">
        <f t="shared" si="363"/>
        <v>403</v>
      </c>
      <c r="U337" s="21">
        <f t="shared" si="364"/>
        <v>7973</v>
      </c>
      <c r="V337" s="21"/>
      <c r="W337" s="21">
        <f t="shared" si="365"/>
        <v>8376</v>
      </c>
      <c r="X337" s="24">
        <f t="shared" si="366"/>
        <v>3.6483795038928117E-2</v>
      </c>
      <c r="Y337" s="21">
        <f t="shared" si="367"/>
        <v>201.5</v>
      </c>
      <c r="Z337" s="21">
        <f t="shared" si="368"/>
        <v>3986.5</v>
      </c>
      <c r="AA337" s="48"/>
      <c r="AB337" s="6">
        <f t="shared" si="373"/>
        <v>2</v>
      </c>
      <c r="AC337" s="17" t="s">
        <v>322</v>
      </c>
      <c r="AD337" s="2">
        <v>0.7</v>
      </c>
      <c r="AE337" s="13" t="str">
        <f t="shared" si="356"/>
        <v>65-69</v>
      </c>
      <c r="AF337" s="11">
        <f t="shared" si="357"/>
        <v>217596</v>
      </c>
      <c r="AG337" s="11">
        <f t="shared" si="358"/>
        <v>184447</v>
      </c>
      <c r="AH337" s="11">
        <f t="shared" si="359"/>
        <v>130720</v>
      </c>
      <c r="AI337" s="11">
        <f t="shared" si="369"/>
        <v>53727</v>
      </c>
      <c r="AJ337" s="1">
        <f t="shared" si="360"/>
        <v>403</v>
      </c>
      <c r="AK337" s="1">
        <f t="shared" si="361"/>
        <v>7973</v>
      </c>
    </row>
    <row r="338" spans="1:37" ht="15" thickBot="1" x14ac:dyDescent="0.4">
      <c r="A338" s="20" t="str">
        <f t="shared" si="370"/>
        <v>70-74</v>
      </c>
      <c r="B338" s="21">
        <f t="shared" si="371"/>
        <v>166506</v>
      </c>
      <c r="C338" s="21">
        <f t="shared" si="351"/>
        <v>142090</v>
      </c>
      <c r="D338" s="21">
        <f t="shared" si="352"/>
        <v>85.3</v>
      </c>
      <c r="E338" s="21">
        <f t="shared" si="353"/>
        <v>109584</v>
      </c>
      <c r="F338" s="21"/>
      <c r="G338" s="21">
        <f t="shared" si="354"/>
        <v>65.8</v>
      </c>
      <c r="H338" s="21">
        <f t="shared" si="355"/>
        <v>251674</v>
      </c>
      <c r="J338" s="38" t="s">
        <v>301</v>
      </c>
      <c r="K338" s="4">
        <v>166506</v>
      </c>
      <c r="L338" s="4">
        <v>142373</v>
      </c>
      <c r="M338" s="38">
        <v>85.5</v>
      </c>
      <c r="N338" s="4">
        <v>114029</v>
      </c>
      <c r="O338" s="38">
        <v>68.5</v>
      </c>
      <c r="P338" s="38"/>
      <c r="Q338" s="4">
        <v>256402</v>
      </c>
      <c r="S338" s="23" t="str">
        <f t="shared" si="362"/>
        <v>70-74</v>
      </c>
      <c r="T338" s="22">
        <f t="shared" si="363"/>
        <v>283</v>
      </c>
      <c r="U338" s="22">
        <f t="shared" si="364"/>
        <v>4445</v>
      </c>
      <c r="V338" s="22"/>
      <c r="W338" s="22">
        <f t="shared" si="365"/>
        <v>4728</v>
      </c>
      <c r="X338" s="28">
        <f t="shared" si="366"/>
        <v>2.5620133985152997E-2</v>
      </c>
      <c r="Y338" s="21">
        <f t="shared" si="367"/>
        <v>141.5</v>
      </c>
      <c r="Z338" s="21">
        <f t="shared" si="368"/>
        <v>2222.5</v>
      </c>
      <c r="AA338" s="48"/>
      <c r="AB338" s="6">
        <f t="shared" si="373"/>
        <v>2</v>
      </c>
      <c r="AC338" s="16">
        <f>L344/K344</f>
        <v>0.70606878109518079</v>
      </c>
      <c r="AD338" s="2">
        <f>AC338/AD337</f>
        <v>1.0086696872788297</v>
      </c>
      <c r="AE338" s="14" t="str">
        <f t="shared" si="356"/>
        <v>70-74</v>
      </c>
      <c r="AF338" s="11">
        <f t="shared" si="357"/>
        <v>166506</v>
      </c>
      <c r="AG338" s="11">
        <f t="shared" si="358"/>
        <v>142373</v>
      </c>
      <c r="AH338" s="11">
        <f t="shared" si="359"/>
        <v>114029</v>
      </c>
      <c r="AI338" s="12">
        <f t="shared" si="369"/>
        <v>28344</v>
      </c>
      <c r="AJ338" s="1">
        <f t="shared" si="360"/>
        <v>283</v>
      </c>
      <c r="AK338" s="1">
        <f t="shared" si="361"/>
        <v>4445</v>
      </c>
    </row>
    <row r="339" spans="1:37" ht="15" thickBot="1" x14ac:dyDescent="0.4">
      <c r="A339" s="20" t="str">
        <f t="shared" si="370"/>
        <v>75-79</v>
      </c>
      <c r="B339" s="21">
        <f t="shared" si="371"/>
        <v>107003</v>
      </c>
      <c r="C339" s="21">
        <f t="shared" si="351"/>
        <v>92245</v>
      </c>
      <c r="D339" s="21">
        <f t="shared" si="352"/>
        <v>86.2</v>
      </c>
      <c r="E339" s="21">
        <f t="shared" si="353"/>
        <v>82951</v>
      </c>
      <c r="F339" s="21"/>
      <c r="G339" s="21">
        <f t="shared" si="354"/>
        <v>77.5</v>
      </c>
      <c r="H339" s="21">
        <f t="shared" si="355"/>
        <v>175196</v>
      </c>
      <c r="J339" s="37" t="s">
        <v>302</v>
      </c>
      <c r="K339" s="3">
        <v>107003</v>
      </c>
      <c r="L339" s="3">
        <v>92363</v>
      </c>
      <c r="M339" s="37">
        <v>86.3</v>
      </c>
      <c r="N339" s="3">
        <v>83667</v>
      </c>
      <c r="O339" s="37">
        <v>78.2</v>
      </c>
      <c r="P339" s="37"/>
      <c r="Q339" s="3">
        <v>176030</v>
      </c>
      <c r="S339" s="20" t="str">
        <f t="shared" si="362"/>
        <v>75-79</v>
      </c>
      <c r="T339" s="21">
        <f t="shared" si="363"/>
        <v>118</v>
      </c>
      <c r="U339" s="21">
        <f t="shared" si="364"/>
        <v>716</v>
      </c>
      <c r="V339" s="21"/>
      <c r="W339" s="21">
        <f t="shared" si="365"/>
        <v>834</v>
      </c>
      <c r="X339" s="24">
        <f t="shared" si="366"/>
        <v>1.0682600036212204E-2</v>
      </c>
      <c r="Y339" s="21">
        <f t="shared" si="367"/>
        <v>59</v>
      </c>
      <c r="Z339" s="21">
        <f t="shared" si="368"/>
        <v>358</v>
      </c>
      <c r="AA339" s="48"/>
      <c r="AB339" s="6">
        <f t="shared" si="373"/>
        <v>2</v>
      </c>
      <c r="AC339" s="17" t="s">
        <v>323</v>
      </c>
      <c r="AD339" s="2">
        <v>0.7</v>
      </c>
      <c r="AE339" s="14" t="str">
        <f t="shared" si="356"/>
        <v>75-79</v>
      </c>
      <c r="AF339" s="11">
        <f t="shared" si="357"/>
        <v>107003</v>
      </c>
      <c r="AG339" s="11">
        <f t="shared" si="358"/>
        <v>92363</v>
      </c>
      <c r="AH339" s="11">
        <f t="shared" si="359"/>
        <v>83667</v>
      </c>
      <c r="AI339" s="12">
        <f t="shared" si="369"/>
        <v>8696</v>
      </c>
      <c r="AJ339" s="1">
        <f t="shared" si="360"/>
        <v>118</v>
      </c>
      <c r="AK339" s="1">
        <f t="shared" si="361"/>
        <v>716</v>
      </c>
    </row>
    <row r="340" spans="1:37" ht="15" thickBot="1" x14ac:dyDescent="0.4">
      <c r="A340" s="20" t="str">
        <f t="shared" si="370"/>
        <v>80-84</v>
      </c>
      <c r="B340" s="21">
        <f t="shared" si="371"/>
        <v>69877</v>
      </c>
      <c r="C340" s="21">
        <f t="shared" si="351"/>
        <v>61322</v>
      </c>
      <c r="D340" s="21">
        <f t="shared" si="352"/>
        <v>87.8</v>
      </c>
      <c r="E340" s="21">
        <f t="shared" si="353"/>
        <v>55781</v>
      </c>
      <c r="F340" s="21"/>
      <c r="G340" s="21">
        <f t="shared" si="354"/>
        <v>79.8</v>
      </c>
      <c r="H340" s="21">
        <f t="shared" si="355"/>
        <v>117103</v>
      </c>
      <c r="J340" s="38" t="s">
        <v>303</v>
      </c>
      <c r="K340" s="4">
        <v>69877</v>
      </c>
      <c r="L340" s="4">
        <v>61392</v>
      </c>
      <c r="M340" s="38">
        <v>87.9</v>
      </c>
      <c r="N340" s="4">
        <v>56265</v>
      </c>
      <c r="O340" s="38">
        <v>80.5</v>
      </c>
      <c r="P340" s="38"/>
      <c r="Q340" s="4">
        <v>117657</v>
      </c>
      <c r="S340" s="23" t="str">
        <f t="shared" si="362"/>
        <v>80-84</v>
      </c>
      <c r="T340" s="22">
        <f t="shared" si="363"/>
        <v>70</v>
      </c>
      <c r="U340" s="22">
        <f t="shared" si="364"/>
        <v>484</v>
      </c>
      <c r="V340" s="22"/>
      <c r="W340" s="22">
        <f t="shared" si="365"/>
        <v>554</v>
      </c>
      <c r="X340" s="28">
        <f t="shared" si="366"/>
        <v>6.3371356147021544E-3</v>
      </c>
      <c r="Y340" s="21">
        <f t="shared" si="367"/>
        <v>35</v>
      </c>
      <c r="Z340" s="21">
        <f t="shared" si="368"/>
        <v>242</v>
      </c>
      <c r="AA340" s="48"/>
      <c r="AB340" s="6">
        <f t="shared" si="373"/>
        <v>2</v>
      </c>
      <c r="AC340" s="16">
        <f>N344/K344</f>
        <v>0.28573916561155388</v>
      </c>
      <c r="AD340" s="2">
        <f>AC340/AD339</f>
        <v>0.40819880801650554</v>
      </c>
      <c r="AE340" s="14" t="str">
        <f t="shared" si="356"/>
        <v>80-84</v>
      </c>
      <c r="AF340" s="11">
        <f t="shared" si="357"/>
        <v>69877</v>
      </c>
      <c r="AG340" s="11">
        <f t="shared" si="358"/>
        <v>61392</v>
      </c>
      <c r="AH340" s="11">
        <f t="shared" si="359"/>
        <v>56265</v>
      </c>
      <c r="AI340" s="12">
        <f t="shared" si="369"/>
        <v>5127</v>
      </c>
      <c r="AJ340" s="1">
        <f t="shared" si="360"/>
        <v>70</v>
      </c>
      <c r="AK340" s="1">
        <f t="shared" si="361"/>
        <v>484</v>
      </c>
    </row>
    <row r="341" spans="1:37" ht="15" thickBot="1" x14ac:dyDescent="0.4">
      <c r="A341" s="20" t="str">
        <f t="shared" si="370"/>
        <v>85-89</v>
      </c>
      <c r="B341" s="21">
        <f t="shared" si="371"/>
        <v>44852</v>
      </c>
      <c r="C341" s="21">
        <f t="shared" si="351"/>
        <v>39229</v>
      </c>
      <c r="D341" s="21">
        <f t="shared" si="352"/>
        <v>87.5</v>
      </c>
      <c r="E341" s="21">
        <f t="shared" si="353"/>
        <v>36140</v>
      </c>
      <c r="F341" s="21"/>
      <c r="G341" s="21">
        <f t="shared" si="354"/>
        <v>80.599999999999994</v>
      </c>
      <c r="H341" s="21">
        <f t="shared" si="355"/>
        <v>75369</v>
      </c>
      <c r="J341" s="37" t="s">
        <v>304</v>
      </c>
      <c r="K341" s="3">
        <v>44852</v>
      </c>
      <c r="L341" s="3">
        <v>39262</v>
      </c>
      <c r="M341" s="37">
        <v>87.5</v>
      </c>
      <c r="N341" s="3">
        <v>36392</v>
      </c>
      <c r="O341" s="37">
        <v>81.099999999999994</v>
      </c>
      <c r="P341" s="37"/>
      <c r="Q341" s="3">
        <v>75654</v>
      </c>
      <c r="S341" s="20" t="str">
        <f t="shared" si="362"/>
        <v>85-89</v>
      </c>
      <c r="T341" s="21">
        <f t="shared" si="363"/>
        <v>33</v>
      </c>
      <c r="U341" s="21">
        <f t="shared" si="364"/>
        <v>252</v>
      </c>
      <c r="V341" s="21"/>
      <c r="W341" s="21">
        <f t="shared" si="365"/>
        <v>285</v>
      </c>
      <c r="X341" s="24">
        <f t="shared" si="366"/>
        <v>2.9875067897881585E-3</v>
      </c>
      <c r="Y341" s="21">
        <f t="shared" si="367"/>
        <v>16.5</v>
      </c>
      <c r="Z341" s="21">
        <f t="shared" si="368"/>
        <v>126</v>
      </c>
      <c r="AA341" s="48"/>
      <c r="AB341" s="6">
        <f t="shared" si="373"/>
        <v>2</v>
      </c>
      <c r="AC341" s="15" t="s">
        <v>319</v>
      </c>
      <c r="AD341" s="6"/>
      <c r="AE341" s="14" t="str">
        <f t="shared" si="356"/>
        <v>85-89</v>
      </c>
      <c r="AF341" s="11">
        <f t="shared" si="357"/>
        <v>44852</v>
      </c>
      <c r="AG341" s="11">
        <f t="shared" si="358"/>
        <v>39262</v>
      </c>
      <c r="AH341" s="11">
        <f t="shared" si="359"/>
        <v>36392</v>
      </c>
      <c r="AI341" s="12">
        <f t="shared" si="369"/>
        <v>2870</v>
      </c>
      <c r="AJ341" s="1">
        <f t="shared" si="360"/>
        <v>33</v>
      </c>
      <c r="AK341" s="1">
        <f t="shared" si="361"/>
        <v>252</v>
      </c>
    </row>
    <row r="342" spans="1:37" ht="15" thickBot="1" x14ac:dyDescent="0.4">
      <c r="A342" s="20" t="str">
        <f t="shared" si="370"/>
        <v>90+</v>
      </c>
      <c r="B342" s="21">
        <f t="shared" si="371"/>
        <v>28637</v>
      </c>
      <c r="C342" s="21">
        <f t="shared" si="351"/>
        <v>25005</v>
      </c>
      <c r="D342" s="21">
        <f t="shared" si="352"/>
        <v>87.3</v>
      </c>
      <c r="E342" s="21">
        <f t="shared" si="353"/>
        <v>23395</v>
      </c>
      <c r="F342" s="21"/>
      <c r="G342" s="21">
        <f t="shared" si="354"/>
        <v>81.7</v>
      </c>
      <c r="H342" s="21">
        <f t="shared" si="355"/>
        <v>48400</v>
      </c>
      <c r="J342" s="38" t="s">
        <v>305</v>
      </c>
      <c r="K342" s="4">
        <v>28637</v>
      </c>
      <c r="L342" s="4">
        <v>25018</v>
      </c>
      <c r="M342" s="38">
        <v>87.4</v>
      </c>
      <c r="N342" s="4">
        <v>23497</v>
      </c>
      <c r="O342" s="38">
        <v>82</v>
      </c>
      <c r="P342" s="38"/>
      <c r="Q342" s="4">
        <v>48515</v>
      </c>
      <c r="S342" s="23" t="str">
        <f t="shared" si="362"/>
        <v>90+</v>
      </c>
      <c r="T342" s="22">
        <f t="shared" si="363"/>
        <v>13</v>
      </c>
      <c r="U342" s="22">
        <f t="shared" si="364"/>
        <v>102</v>
      </c>
      <c r="V342" s="22"/>
      <c r="W342" s="22">
        <f t="shared" si="365"/>
        <v>115</v>
      </c>
      <c r="X342" s="28">
        <f t="shared" si="366"/>
        <v>1.1768966141589715E-3</v>
      </c>
      <c r="Y342" s="21">
        <f t="shared" si="367"/>
        <v>6.5</v>
      </c>
      <c r="Z342" s="21">
        <f t="shared" si="368"/>
        <v>51</v>
      </c>
      <c r="AA342" s="48"/>
      <c r="AB342" s="6">
        <f t="shared" si="373"/>
        <v>2</v>
      </c>
      <c r="AC342" s="17" t="s">
        <v>322</v>
      </c>
      <c r="AD342" s="2">
        <v>0.7</v>
      </c>
      <c r="AE342" s="14" t="str">
        <f t="shared" si="356"/>
        <v>90+</v>
      </c>
      <c r="AF342" s="11">
        <f t="shared" si="357"/>
        <v>28637</v>
      </c>
      <c r="AG342" s="11">
        <f t="shared" si="358"/>
        <v>25018</v>
      </c>
      <c r="AH342" s="11">
        <f t="shared" si="359"/>
        <v>23497</v>
      </c>
      <c r="AI342" s="12">
        <f t="shared" si="369"/>
        <v>1521</v>
      </c>
      <c r="AJ342" s="1">
        <f t="shared" si="360"/>
        <v>13</v>
      </c>
      <c r="AK342" s="1">
        <f t="shared" si="361"/>
        <v>102</v>
      </c>
    </row>
    <row r="343" spans="1:37" ht="15" thickBot="1" x14ac:dyDescent="0.4">
      <c r="A343" s="20" t="str">
        <f t="shared" si="370"/>
        <v>Unknown</v>
      </c>
      <c r="B343" s="21" t="str">
        <f t="shared" si="371"/>
        <v>NA</v>
      </c>
      <c r="C343" s="21">
        <f t="shared" si="351"/>
        <v>61284</v>
      </c>
      <c r="D343" s="21" t="str">
        <f t="shared" si="352"/>
        <v>NA</v>
      </c>
      <c r="E343" s="21">
        <f t="shared" si="353"/>
        <v>14601</v>
      </c>
      <c r="F343" s="21"/>
      <c r="G343" s="21" t="str">
        <f t="shared" si="354"/>
        <v>NA</v>
      </c>
      <c r="H343" s="21">
        <f t="shared" si="355"/>
        <v>75885</v>
      </c>
      <c r="J343" s="37" t="s">
        <v>306</v>
      </c>
      <c r="K343" s="37" t="s">
        <v>307</v>
      </c>
      <c r="L343" s="3">
        <v>61494</v>
      </c>
      <c r="M343" s="37" t="s">
        <v>307</v>
      </c>
      <c r="N343" s="3">
        <v>14643</v>
      </c>
      <c r="O343" s="37" t="s">
        <v>307</v>
      </c>
      <c r="P343" s="37"/>
      <c r="Q343" s="3">
        <v>76137</v>
      </c>
      <c r="S343" s="20" t="str">
        <f t="shared" si="362"/>
        <v>Unknown</v>
      </c>
      <c r="T343" s="20">
        <f t="shared" si="363"/>
        <v>210</v>
      </c>
      <c r="U343" s="20">
        <f t="shared" si="364"/>
        <v>42</v>
      </c>
      <c r="V343" s="20"/>
      <c r="W343" s="20">
        <f t="shared" si="365"/>
        <v>252</v>
      </c>
      <c r="X343" s="24">
        <f t="shared" si="366"/>
        <v>1.9011406844106463E-2</v>
      </c>
      <c r="Y343" s="21">
        <f t="shared" si="367"/>
        <v>105</v>
      </c>
      <c r="Z343" s="21">
        <f t="shared" si="368"/>
        <v>21</v>
      </c>
      <c r="AA343" s="48"/>
      <c r="AB343" s="6">
        <f t="shared" si="373"/>
        <v>2</v>
      </c>
      <c r="AC343" s="16">
        <f>L345/K345</f>
        <v>0.60123454277158794</v>
      </c>
      <c r="AD343" s="2">
        <f>AC343/AD342</f>
        <v>0.85890648967369709</v>
      </c>
      <c r="AE343" s="13" t="str">
        <f t="shared" si="356"/>
        <v>Unknown</v>
      </c>
      <c r="AF343" s="11" t="str">
        <f t="shared" si="357"/>
        <v>NA</v>
      </c>
      <c r="AG343" s="11">
        <f t="shared" si="358"/>
        <v>61494</v>
      </c>
      <c r="AH343" s="11">
        <f t="shared" si="359"/>
        <v>14643</v>
      </c>
      <c r="AI343" s="11">
        <f t="shared" si="369"/>
        <v>46851</v>
      </c>
      <c r="AJ343" s="1">
        <f t="shared" si="360"/>
        <v>210</v>
      </c>
      <c r="AK343" s="1">
        <f t="shared" si="361"/>
        <v>42</v>
      </c>
    </row>
    <row r="344" spans="1:37" ht="15" thickBot="1" x14ac:dyDescent="0.4">
      <c r="A344" s="20" t="str">
        <f t="shared" si="370"/>
        <v>12+</v>
      </c>
      <c r="B344" s="21">
        <f t="shared" si="371"/>
        <v>3806860</v>
      </c>
      <c r="C344" s="21">
        <f t="shared" si="351"/>
        <v>2671564</v>
      </c>
      <c r="D344" s="21">
        <f t="shared" si="352"/>
        <v>70.2</v>
      </c>
      <c r="E344" s="21">
        <f t="shared" si="353"/>
        <v>983186</v>
      </c>
      <c r="F344" s="21"/>
      <c r="G344" s="21">
        <f t="shared" si="354"/>
        <v>25.8</v>
      </c>
      <c r="H344" s="21">
        <f t="shared" si="355"/>
        <v>3654750</v>
      </c>
      <c r="J344" s="38" t="s">
        <v>308</v>
      </c>
      <c r="K344" s="4">
        <v>3806860</v>
      </c>
      <c r="L344" s="4">
        <v>2687905</v>
      </c>
      <c r="M344" s="38">
        <v>70.599999999999994</v>
      </c>
      <c r="N344" s="4">
        <v>1087769</v>
      </c>
      <c r="O344" s="38">
        <v>28.6</v>
      </c>
      <c r="P344" s="38"/>
      <c r="Q344" s="4">
        <v>3775674</v>
      </c>
      <c r="S344" s="23" t="str">
        <f t="shared" si="362"/>
        <v>12+</v>
      </c>
      <c r="T344" s="26">
        <f>L344-C344</f>
        <v>16341</v>
      </c>
      <c r="U344" s="26">
        <f t="shared" si="364"/>
        <v>104583</v>
      </c>
      <c r="V344" s="26"/>
      <c r="W344" s="29">
        <f t="shared" si="365"/>
        <v>120924</v>
      </c>
      <c r="X344" s="28">
        <f t="shared" si="366"/>
        <v>1.4793590439978272</v>
      </c>
      <c r="Y344" s="26">
        <f t="shared" si="367"/>
        <v>8170.5</v>
      </c>
      <c r="Z344" s="26">
        <f t="shared" si="368"/>
        <v>52291.5</v>
      </c>
      <c r="AA344" s="49"/>
      <c r="AB344" s="6">
        <f t="shared" si="373"/>
        <v>2</v>
      </c>
      <c r="AC344" s="17" t="s">
        <v>323</v>
      </c>
      <c r="AD344" s="2">
        <v>0.7</v>
      </c>
      <c r="AE344" s="6"/>
      <c r="AF344" s="6"/>
      <c r="AG344" s="9"/>
      <c r="AH344" s="6"/>
      <c r="AI344" s="6"/>
      <c r="AJ344" s="6"/>
      <c r="AK344" s="6"/>
    </row>
    <row r="345" spans="1:37" x14ac:dyDescent="0.35">
      <c r="A345" s="20" t="str">
        <f t="shared" si="370"/>
        <v>ALL</v>
      </c>
      <c r="B345" s="21">
        <f t="shared" si="371"/>
        <v>4470643</v>
      </c>
      <c r="C345" s="21">
        <f t="shared" si="351"/>
        <v>2671564</v>
      </c>
      <c r="D345" s="21">
        <f t="shared" si="352"/>
        <v>59.8</v>
      </c>
      <c r="E345" s="21">
        <f t="shared" si="353"/>
        <v>983186</v>
      </c>
      <c r="F345" s="21"/>
      <c r="G345" s="21">
        <f t="shared" si="354"/>
        <v>22</v>
      </c>
      <c r="H345" s="21">
        <f t="shared" si="355"/>
        <v>3654750</v>
      </c>
      <c r="J345" s="37" t="s">
        <v>309</v>
      </c>
      <c r="K345" s="3">
        <v>4470643</v>
      </c>
      <c r="L345" s="3">
        <v>2687905</v>
      </c>
      <c r="M345" s="37">
        <v>60.1</v>
      </c>
      <c r="N345" s="3">
        <v>1087769</v>
      </c>
      <c r="O345" s="37">
        <v>24.3</v>
      </c>
      <c r="P345" s="37"/>
      <c r="Q345" s="3">
        <v>3775674</v>
      </c>
      <c r="S345" s="20" t="str">
        <f t="shared" si="362"/>
        <v>ALL</v>
      </c>
      <c r="T345" s="26">
        <f t="shared" ref="T345" si="374">L345-C345</f>
        <v>16341</v>
      </c>
      <c r="U345" s="26">
        <f t="shared" si="364"/>
        <v>104583</v>
      </c>
      <c r="V345" s="26"/>
      <c r="W345" s="29">
        <f t="shared" si="365"/>
        <v>120924</v>
      </c>
      <c r="X345" s="24">
        <f t="shared" si="366"/>
        <v>1.4793590439978272</v>
      </c>
      <c r="Y345" s="26">
        <f t="shared" si="367"/>
        <v>8170.5</v>
      </c>
      <c r="Z345" s="26">
        <f t="shared" si="368"/>
        <v>52291.5</v>
      </c>
      <c r="AA345" s="49"/>
      <c r="AB345" s="6">
        <f t="shared" si="373"/>
        <v>2</v>
      </c>
      <c r="AC345" s="16">
        <f>N345/K345</f>
        <v>0.24331376940632476</v>
      </c>
      <c r="AD345" s="2">
        <f>AC345/AD344</f>
        <v>0.34759109915189257</v>
      </c>
      <c r="AE345" s="6"/>
      <c r="AF345" s="6"/>
      <c r="AG345" s="2">
        <f>T344/L344</f>
        <v>6.0794559331523992E-3</v>
      </c>
      <c r="AH345" s="2">
        <f>U344/N344</f>
        <v>9.6144493913689399E-2</v>
      </c>
      <c r="AI345" s="2">
        <f>W344/Q344</f>
        <v>3.2027129460859172E-2</v>
      </c>
      <c r="AJ345" s="6"/>
      <c r="AK345" s="6"/>
    </row>
    <row r="346" spans="1:37" x14ac:dyDescent="0.35">
      <c r="A346" s="52">
        <f>J323</f>
        <v>44366</v>
      </c>
      <c r="B346" s="52"/>
      <c r="C346" s="52"/>
      <c r="D346" s="52"/>
      <c r="E346" s="52"/>
      <c r="F346" s="52"/>
      <c r="G346" s="52"/>
      <c r="H346" s="52"/>
      <c r="J346" s="52">
        <v>44367</v>
      </c>
      <c r="K346" s="52"/>
      <c r="L346" s="52"/>
      <c r="M346" s="52"/>
      <c r="N346" s="52"/>
      <c r="O346" s="52"/>
      <c r="P346" s="52"/>
      <c r="Q346" s="52"/>
      <c r="S346" s="54" t="str">
        <f>"Change " &amp; TEXT(A346,"DDDD MMM DD, YYYY") &amp; " -  " &amp;TEXT(J346,"DDDD MMM DD, YYYY")</f>
        <v>Change Saturday Jun 19, 2021 -  Sunday Jun 20, 2021</v>
      </c>
      <c r="T346" s="54"/>
      <c r="U346" s="54"/>
      <c r="V346" s="54"/>
      <c r="W346" s="54"/>
      <c r="X346" s="54"/>
      <c r="Y346" s="54"/>
      <c r="Z346" s="54"/>
      <c r="AA346" s="46"/>
      <c r="AB346" s="6"/>
      <c r="AC346" s="31">
        <f>A346</f>
        <v>44366</v>
      </c>
      <c r="AD346" s="6"/>
      <c r="AE346" s="6"/>
      <c r="AF346" s="6"/>
      <c r="AG346" s="6"/>
      <c r="AH346" s="6"/>
      <c r="AI346" s="6"/>
      <c r="AJ346" s="6"/>
      <c r="AK346" s="6"/>
    </row>
    <row r="347" spans="1:37" ht="36" thickBot="1" x14ac:dyDescent="0.4">
      <c r="A347" s="19" t="str">
        <f>J324</f>
        <v>Age group</v>
      </c>
      <c r="B347" s="19" t="str">
        <f t="shared" ref="B347" si="375">K324</f>
        <v>Population</v>
      </c>
      <c r="C347" s="19" t="str">
        <f t="shared" ref="C347:C368" si="376">L324</f>
        <v>At least 1 dose</v>
      </c>
      <c r="D347" s="19" t="str">
        <f t="shared" ref="D347:D368" si="377">M324</f>
        <v>% of population with at least 1 dose</v>
      </c>
      <c r="E347" s="19" t="str">
        <f t="shared" ref="E347:E368" si="378">N324</f>
        <v>2 doses</v>
      </c>
      <c r="F347" s="19"/>
      <c r="G347" s="19" t="str">
        <f t="shared" ref="G347:G368" si="379">O324</f>
        <v>% of population fully vaccinated</v>
      </c>
      <c r="H347" s="19" t="str">
        <f t="shared" ref="H347:H368" si="380">Q324</f>
        <v>Total administered</v>
      </c>
      <c r="J347" s="5" t="s">
        <v>286</v>
      </c>
      <c r="K347" s="5" t="s">
        <v>2</v>
      </c>
      <c r="L347" s="5" t="s">
        <v>324</v>
      </c>
      <c r="M347" s="5" t="s">
        <v>287</v>
      </c>
      <c r="N347" s="5" t="s">
        <v>325</v>
      </c>
      <c r="O347" s="5" t="s">
        <v>288</v>
      </c>
      <c r="P347" s="5"/>
      <c r="Q347" s="5" t="s">
        <v>285</v>
      </c>
      <c r="S347" s="19" t="s">
        <v>286</v>
      </c>
      <c r="T347" s="19" t="s">
        <v>283</v>
      </c>
      <c r="U347" s="19" t="s">
        <v>284</v>
      </c>
      <c r="V347" s="19" t="s">
        <v>336</v>
      </c>
      <c r="W347" s="19" t="s">
        <v>285</v>
      </c>
      <c r="X347" s="19" t="s">
        <v>312</v>
      </c>
      <c r="Y347" s="19" t="s">
        <v>313</v>
      </c>
      <c r="Z347" s="19" t="s">
        <v>314</v>
      </c>
      <c r="AA347" s="19" t="s">
        <v>337</v>
      </c>
      <c r="AB347" s="6"/>
      <c r="AC347" s="15" t="s">
        <v>321</v>
      </c>
      <c r="AD347" s="30"/>
      <c r="AE347" s="13" t="str">
        <f t="shared" ref="AE347:AE366" si="381">J347</f>
        <v>Age group</v>
      </c>
      <c r="AF347" s="13" t="str">
        <f t="shared" ref="AF347:AF366" si="382">K347</f>
        <v>Population</v>
      </c>
      <c r="AG347" s="13" t="str">
        <f t="shared" ref="AG347:AG366" si="383">L347</f>
        <v>At least 1 dose</v>
      </c>
      <c r="AH347" s="13" t="str">
        <f t="shared" ref="AH347:AH366" si="384">N347</f>
        <v>2 doses</v>
      </c>
      <c r="AI347" s="13" t="s">
        <v>311</v>
      </c>
      <c r="AJ347" s="13" t="str">
        <f t="shared" ref="AJ347:AJ366" si="385">T347</f>
        <v>Dose 1</v>
      </c>
      <c r="AK347" s="13" t="str">
        <f t="shared" ref="AK347:AK366" si="386">U347</f>
        <v>Dose 2</v>
      </c>
    </row>
    <row r="348" spans="1:37" ht="15" thickBot="1" x14ac:dyDescent="0.4">
      <c r="A348" s="20" t="str">
        <f>J325</f>
        <v>00-11</v>
      </c>
      <c r="B348" s="21">
        <f>K325</f>
        <v>663783</v>
      </c>
      <c r="C348" s="21">
        <f t="shared" si="376"/>
        <v>0</v>
      </c>
      <c r="D348" s="21">
        <f t="shared" si="377"/>
        <v>0</v>
      </c>
      <c r="E348" s="21">
        <f t="shared" si="378"/>
        <v>0</v>
      </c>
      <c r="F348" s="21"/>
      <c r="G348" s="21">
        <f t="shared" si="379"/>
        <v>0</v>
      </c>
      <c r="H348" s="21">
        <f t="shared" si="380"/>
        <v>0</v>
      </c>
      <c r="J348" s="37" t="s">
        <v>289</v>
      </c>
      <c r="K348" s="3">
        <v>663783</v>
      </c>
      <c r="L348" s="37">
        <v>0</v>
      </c>
      <c r="M348" s="37">
        <v>0</v>
      </c>
      <c r="N348" s="37">
        <v>0</v>
      </c>
      <c r="O348" s="37">
        <v>0</v>
      </c>
      <c r="P348" s="37"/>
      <c r="Q348" s="37">
        <v>0</v>
      </c>
      <c r="S348" s="20" t="str">
        <f t="shared" ref="S348:S368" si="387">A348</f>
        <v>00-11</v>
      </c>
      <c r="T348" s="21">
        <f t="shared" ref="T348:T366" si="388">L348-C348</f>
        <v>0</v>
      </c>
      <c r="U348" s="21">
        <f t="shared" ref="U348:U368" si="389">N348-E348</f>
        <v>0</v>
      </c>
      <c r="V348" s="21"/>
      <c r="W348" s="21">
        <f t="shared" ref="W348:W368" si="390">Q348-H348</f>
        <v>0</v>
      </c>
      <c r="X348" s="24">
        <f t="shared" ref="X348:X368" si="391">T348/T$276</f>
        <v>0</v>
      </c>
      <c r="Y348" s="21">
        <f t="shared" ref="Y348:Y368" si="392">T348/$AB348</f>
        <v>0</v>
      </c>
      <c r="Z348" s="21">
        <f t="shared" ref="Z348:Z368" si="393">U348/$AB348</f>
        <v>0</v>
      </c>
      <c r="AA348" s="48"/>
      <c r="AB348" s="6">
        <f>IF(DATEDIF(A346,J346,"D")&lt;1,1,DATEDIF(A346,J346,"D"))</f>
        <v>1</v>
      </c>
      <c r="AC348" s="17" t="s">
        <v>322</v>
      </c>
      <c r="AD348" s="2">
        <v>0.7</v>
      </c>
      <c r="AE348" s="13" t="str">
        <f t="shared" si="381"/>
        <v>00-11</v>
      </c>
      <c r="AF348" s="11">
        <f t="shared" si="382"/>
        <v>663783</v>
      </c>
      <c r="AG348" s="11">
        <f t="shared" si="383"/>
        <v>0</v>
      </c>
      <c r="AH348" s="11">
        <f t="shared" si="384"/>
        <v>0</v>
      </c>
      <c r="AI348" s="11">
        <f t="shared" ref="AI348:AI366" si="394">AG348-AH348</f>
        <v>0</v>
      </c>
      <c r="AJ348" s="1">
        <f t="shared" si="385"/>
        <v>0</v>
      </c>
      <c r="AK348" s="1">
        <f t="shared" si="386"/>
        <v>0</v>
      </c>
    </row>
    <row r="349" spans="1:37" ht="15" thickBot="1" x14ac:dyDescent="0.4">
      <c r="A349" s="20" t="str">
        <f t="shared" ref="A349:A368" si="395">J326</f>
        <v>12-14</v>
      </c>
      <c r="B349" s="21">
        <f t="shared" ref="B349:B368" si="396">K326</f>
        <v>166087</v>
      </c>
      <c r="C349" s="26">
        <f t="shared" si="376"/>
        <v>92751</v>
      </c>
      <c r="D349" s="21">
        <f t="shared" si="377"/>
        <v>55.8</v>
      </c>
      <c r="E349" s="26">
        <f t="shared" si="378"/>
        <v>4630</v>
      </c>
      <c r="F349" s="26"/>
      <c r="G349" s="21">
        <f t="shared" si="379"/>
        <v>2.8</v>
      </c>
      <c r="H349" s="21">
        <f t="shared" si="380"/>
        <v>97381</v>
      </c>
      <c r="J349" s="20" t="str">
        <f t="shared" ref="J349" si="397">S326</f>
        <v>12-14</v>
      </c>
      <c r="K349" s="4">
        <v>166087</v>
      </c>
      <c r="L349" s="39">
        <v>93017</v>
      </c>
      <c r="M349" s="38">
        <v>56</v>
      </c>
      <c r="N349" s="39">
        <v>5039</v>
      </c>
      <c r="O349" s="38">
        <v>3</v>
      </c>
      <c r="P349" s="38"/>
      <c r="Q349" s="4">
        <v>98056</v>
      </c>
      <c r="S349" s="25" t="str">
        <f t="shared" si="387"/>
        <v>12-14</v>
      </c>
      <c r="T349" s="26">
        <f t="shared" si="388"/>
        <v>266</v>
      </c>
      <c r="U349" s="26">
        <f t="shared" si="389"/>
        <v>409</v>
      </c>
      <c r="V349" s="26"/>
      <c r="W349" s="26">
        <f t="shared" si="390"/>
        <v>675</v>
      </c>
      <c r="X349" s="27">
        <f t="shared" si="391"/>
        <v>2.4081115335868188E-2</v>
      </c>
      <c r="Y349" s="26">
        <f t="shared" si="392"/>
        <v>266</v>
      </c>
      <c r="Z349" s="26">
        <f t="shared" si="393"/>
        <v>409</v>
      </c>
      <c r="AA349" s="49"/>
      <c r="AB349" s="6">
        <f>AB348</f>
        <v>1</v>
      </c>
      <c r="AC349" s="16">
        <f>C367/B367</f>
        <v>0.70606878109518079</v>
      </c>
      <c r="AD349" s="2">
        <f>AC349/AD348</f>
        <v>1.0086696872788297</v>
      </c>
      <c r="AE349" s="13" t="str">
        <f t="shared" si="381"/>
        <v>12-14</v>
      </c>
      <c r="AF349" s="11">
        <f t="shared" si="382"/>
        <v>166087</v>
      </c>
      <c r="AG349" s="11">
        <f t="shared" si="383"/>
        <v>93017</v>
      </c>
      <c r="AH349" s="11">
        <f t="shared" si="384"/>
        <v>5039</v>
      </c>
      <c r="AI349" s="11">
        <f t="shared" si="394"/>
        <v>87978</v>
      </c>
      <c r="AJ349" s="1">
        <f t="shared" si="385"/>
        <v>266</v>
      </c>
      <c r="AK349" s="1">
        <f t="shared" si="386"/>
        <v>409</v>
      </c>
    </row>
    <row r="350" spans="1:37" ht="15" thickBot="1" x14ac:dyDescent="0.4">
      <c r="A350" s="20" t="str">
        <f t="shared" si="395"/>
        <v>15-19</v>
      </c>
      <c r="B350" s="21">
        <f t="shared" si="396"/>
        <v>258656</v>
      </c>
      <c r="C350" s="26">
        <f t="shared" si="376"/>
        <v>155653</v>
      </c>
      <c r="D350" s="21">
        <f t="shared" si="377"/>
        <v>60.2</v>
      </c>
      <c r="E350" s="26">
        <f t="shared" si="378"/>
        <v>14670</v>
      </c>
      <c r="F350" s="26"/>
      <c r="G350" s="21">
        <f t="shared" si="379"/>
        <v>5.7</v>
      </c>
      <c r="H350" s="21">
        <f t="shared" si="380"/>
        <v>170323</v>
      </c>
      <c r="J350" s="37" t="s">
        <v>290</v>
      </c>
      <c r="K350" s="3">
        <v>258656</v>
      </c>
      <c r="L350" s="39">
        <v>155973</v>
      </c>
      <c r="M350" s="37">
        <v>60.3</v>
      </c>
      <c r="N350" s="39">
        <v>15668</v>
      </c>
      <c r="O350" s="37">
        <v>6.1</v>
      </c>
      <c r="P350" s="37"/>
      <c r="Q350" s="3">
        <v>171641</v>
      </c>
      <c r="S350" s="20" t="str">
        <f t="shared" si="387"/>
        <v>15-19</v>
      </c>
      <c r="T350" s="26">
        <f t="shared" si="388"/>
        <v>320</v>
      </c>
      <c r="U350" s="26">
        <f t="shared" si="389"/>
        <v>998</v>
      </c>
      <c r="V350" s="26"/>
      <c r="W350" s="26">
        <f t="shared" si="390"/>
        <v>1318</v>
      </c>
      <c r="X350" s="27">
        <f t="shared" si="391"/>
        <v>2.8969762810066992E-2</v>
      </c>
      <c r="Y350" s="26">
        <f t="shared" si="392"/>
        <v>320</v>
      </c>
      <c r="Z350" s="26">
        <f t="shared" si="393"/>
        <v>998</v>
      </c>
      <c r="AA350" s="49"/>
      <c r="AB350" s="6">
        <f t="shared" ref="AB350:AB368" si="398">AB349</f>
        <v>1</v>
      </c>
      <c r="AC350" s="18" t="s">
        <v>323</v>
      </c>
      <c r="AD350" s="2">
        <v>0.7</v>
      </c>
      <c r="AE350" s="13" t="str">
        <f t="shared" si="381"/>
        <v>15-19</v>
      </c>
      <c r="AF350" s="11">
        <f t="shared" si="382"/>
        <v>258656</v>
      </c>
      <c r="AG350" s="11">
        <f t="shared" si="383"/>
        <v>155973</v>
      </c>
      <c r="AH350" s="11">
        <f t="shared" si="384"/>
        <v>15668</v>
      </c>
      <c r="AI350" s="11">
        <f t="shared" si="394"/>
        <v>140305</v>
      </c>
      <c r="AJ350" s="1">
        <f t="shared" si="385"/>
        <v>320</v>
      </c>
      <c r="AK350" s="1">
        <f t="shared" si="386"/>
        <v>998</v>
      </c>
    </row>
    <row r="351" spans="1:37" ht="15" thickBot="1" x14ac:dyDescent="0.4">
      <c r="A351" s="20" t="str">
        <f t="shared" si="395"/>
        <v>20-24</v>
      </c>
      <c r="B351" s="21">
        <f t="shared" si="396"/>
        <v>276991</v>
      </c>
      <c r="C351" s="21">
        <f t="shared" si="376"/>
        <v>159502</v>
      </c>
      <c r="D351" s="21">
        <f t="shared" si="377"/>
        <v>57.6</v>
      </c>
      <c r="E351" s="21">
        <f t="shared" si="378"/>
        <v>26876</v>
      </c>
      <c r="F351" s="21"/>
      <c r="G351" s="21">
        <f t="shared" si="379"/>
        <v>9.6999999999999993</v>
      </c>
      <c r="H351" s="21">
        <f t="shared" si="380"/>
        <v>186378</v>
      </c>
      <c r="J351" s="38" t="s">
        <v>291</v>
      </c>
      <c r="K351" s="4">
        <v>276991</v>
      </c>
      <c r="L351" s="4">
        <v>159893</v>
      </c>
      <c r="M351" s="38">
        <v>57.7</v>
      </c>
      <c r="N351" s="4">
        <v>28067</v>
      </c>
      <c r="O351" s="38">
        <v>10.1</v>
      </c>
      <c r="P351" s="38"/>
      <c r="Q351" s="4">
        <v>187960</v>
      </c>
      <c r="S351" s="23" t="str">
        <f t="shared" si="387"/>
        <v>20-24</v>
      </c>
      <c r="T351" s="22">
        <f t="shared" si="388"/>
        <v>391</v>
      </c>
      <c r="U351" s="22">
        <f t="shared" si="389"/>
        <v>1191</v>
      </c>
      <c r="V351" s="22"/>
      <c r="W351" s="22">
        <f t="shared" si="390"/>
        <v>1582</v>
      </c>
      <c r="X351" s="28">
        <f t="shared" si="391"/>
        <v>3.5397428933550606E-2</v>
      </c>
      <c r="Y351" s="21">
        <f t="shared" si="392"/>
        <v>391</v>
      </c>
      <c r="Z351" s="21">
        <f t="shared" si="393"/>
        <v>1191</v>
      </c>
      <c r="AA351" s="48"/>
      <c r="AB351" s="6">
        <f t="shared" si="398"/>
        <v>1</v>
      </c>
      <c r="AC351" s="16">
        <f>E367/B367</f>
        <v>0.28573916561155388</v>
      </c>
      <c r="AD351" s="2">
        <f>AC351/AD350</f>
        <v>0.40819880801650554</v>
      </c>
      <c r="AE351" s="13" t="str">
        <f t="shared" si="381"/>
        <v>20-24</v>
      </c>
      <c r="AF351" s="11">
        <f t="shared" si="382"/>
        <v>276991</v>
      </c>
      <c r="AG351" s="11">
        <f t="shared" si="383"/>
        <v>159893</v>
      </c>
      <c r="AH351" s="11">
        <f t="shared" si="384"/>
        <v>28067</v>
      </c>
      <c r="AI351" s="11">
        <f t="shared" si="394"/>
        <v>131826</v>
      </c>
      <c r="AJ351" s="1">
        <f t="shared" si="385"/>
        <v>391</v>
      </c>
      <c r="AK351" s="1">
        <f t="shared" si="386"/>
        <v>1191</v>
      </c>
    </row>
    <row r="352" spans="1:37" ht="15" thickBot="1" x14ac:dyDescent="0.4">
      <c r="A352" s="20" t="str">
        <f t="shared" si="395"/>
        <v>25-29</v>
      </c>
      <c r="B352" s="21">
        <f t="shared" si="396"/>
        <v>310735</v>
      </c>
      <c r="C352" s="21">
        <f t="shared" si="376"/>
        <v>176424</v>
      </c>
      <c r="D352" s="21">
        <f t="shared" si="377"/>
        <v>56.8</v>
      </c>
      <c r="E352" s="21">
        <f t="shared" si="378"/>
        <v>37581</v>
      </c>
      <c r="F352" s="21"/>
      <c r="G352" s="21">
        <f t="shared" si="379"/>
        <v>12.1</v>
      </c>
      <c r="H352" s="21">
        <f t="shared" si="380"/>
        <v>214005</v>
      </c>
      <c r="J352" s="37" t="s">
        <v>292</v>
      </c>
      <c r="K352" s="3">
        <v>310735</v>
      </c>
      <c r="L352" s="3">
        <v>176846</v>
      </c>
      <c r="M352" s="37">
        <v>56.9</v>
      </c>
      <c r="N352" s="3">
        <v>38921</v>
      </c>
      <c r="O352" s="37">
        <v>12.5</v>
      </c>
      <c r="P352" s="37"/>
      <c r="Q352" s="3">
        <v>215767</v>
      </c>
      <c r="S352" s="20" t="str">
        <f t="shared" si="387"/>
        <v>25-29</v>
      </c>
      <c r="T352" s="21">
        <f t="shared" si="388"/>
        <v>422</v>
      </c>
      <c r="U352" s="21">
        <f t="shared" si="389"/>
        <v>1340</v>
      </c>
      <c r="V352" s="21"/>
      <c r="W352" s="21">
        <f t="shared" si="390"/>
        <v>1762</v>
      </c>
      <c r="X352" s="24">
        <f t="shared" si="391"/>
        <v>3.8203874705775846E-2</v>
      </c>
      <c r="Y352" s="21">
        <f t="shared" si="392"/>
        <v>422</v>
      </c>
      <c r="Z352" s="21">
        <f t="shared" si="393"/>
        <v>1340</v>
      </c>
      <c r="AA352" s="48"/>
      <c r="AB352" s="6">
        <f t="shared" si="398"/>
        <v>1</v>
      </c>
      <c r="AC352" s="15" t="s">
        <v>320</v>
      </c>
      <c r="AD352" s="6"/>
      <c r="AE352" s="13" t="str">
        <f t="shared" si="381"/>
        <v>25-29</v>
      </c>
      <c r="AF352" s="11">
        <f t="shared" si="382"/>
        <v>310735</v>
      </c>
      <c r="AG352" s="11">
        <f t="shared" si="383"/>
        <v>176846</v>
      </c>
      <c r="AH352" s="11">
        <f t="shared" si="384"/>
        <v>38921</v>
      </c>
      <c r="AI352" s="11">
        <f t="shared" si="394"/>
        <v>137925</v>
      </c>
      <c r="AJ352" s="1">
        <f t="shared" si="385"/>
        <v>422</v>
      </c>
      <c r="AK352" s="1">
        <f t="shared" si="386"/>
        <v>1340</v>
      </c>
    </row>
    <row r="353" spans="1:37" ht="15" thickBot="1" x14ac:dyDescent="0.4">
      <c r="A353" s="20" t="str">
        <f t="shared" si="395"/>
        <v>30-34</v>
      </c>
      <c r="B353" s="21">
        <f t="shared" si="396"/>
        <v>356322</v>
      </c>
      <c r="C353" s="21">
        <f t="shared" si="376"/>
        <v>211348</v>
      </c>
      <c r="D353" s="21">
        <f t="shared" si="377"/>
        <v>59.3</v>
      </c>
      <c r="E353" s="21">
        <f t="shared" si="378"/>
        <v>50343</v>
      </c>
      <c r="F353" s="21"/>
      <c r="G353" s="21">
        <f t="shared" si="379"/>
        <v>14.1</v>
      </c>
      <c r="H353" s="21">
        <f t="shared" si="380"/>
        <v>261691</v>
      </c>
      <c r="J353" s="38" t="s">
        <v>293</v>
      </c>
      <c r="K353" s="4">
        <v>356322</v>
      </c>
      <c r="L353" s="4">
        <v>211737</v>
      </c>
      <c r="M353" s="38">
        <v>59.4</v>
      </c>
      <c r="N353" s="4">
        <v>52197</v>
      </c>
      <c r="O353" s="38">
        <v>14.7</v>
      </c>
      <c r="P353" s="38"/>
      <c r="Q353" s="4">
        <v>263934</v>
      </c>
      <c r="S353" s="23" t="str">
        <f t="shared" si="387"/>
        <v>30-34</v>
      </c>
      <c r="T353" s="22">
        <f t="shared" si="388"/>
        <v>389</v>
      </c>
      <c r="U353" s="22">
        <f t="shared" si="389"/>
        <v>1854</v>
      </c>
      <c r="V353" s="22"/>
      <c r="W353" s="22">
        <f t="shared" si="390"/>
        <v>2243</v>
      </c>
      <c r="X353" s="28">
        <f t="shared" si="391"/>
        <v>3.5216367915987687E-2</v>
      </c>
      <c r="Y353" s="21">
        <f t="shared" si="392"/>
        <v>389</v>
      </c>
      <c r="Z353" s="21">
        <f t="shared" si="393"/>
        <v>1854</v>
      </c>
      <c r="AA353" s="48"/>
      <c r="AB353" s="6">
        <f t="shared" si="398"/>
        <v>1</v>
      </c>
      <c r="AC353" s="17" t="s">
        <v>322</v>
      </c>
      <c r="AD353" s="2">
        <v>0.7</v>
      </c>
      <c r="AE353" s="13" t="str">
        <f t="shared" si="381"/>
        <v>30-34</v>
      </c>
      <c r="AF353" s="11">
        <f t="shared" si="382"/>
        <v>356322</v>
      </c>
      <c r="AG353" s="11">
        <f t="shared" si="383"/>
        <v>211737</v>
      </c>
      <c r="AH353" s="11">
        <f t="shared" si="384"/>
        <v>52197</v>
      </c>
      <c r="AI353" s="11">
        <f t="shared" si="394"/>
        <v>159540</v>
      </c>
      <c r="AJ353" s="1">
        <f t="shared" si="385"/>
        <v>389</v>
      </c>
      <c r="AK353" s="1">
        <f t="shared" si="386"/>
        <v>1854</v>
      </c>
    </row>
    <row r="354" spans="1:37" ht="15" thickBot="1" x14ac:dyDescent="0.4">
      <c r="A354" s="20" t="str">
        <f t="shared" si="395"/>
        <v>35-39</v>
      </c>
      <c r="B354" s="21">
        <f t="shared" si="396"/>
        <v>366699</v>
      </c>
      <c r="C354" s="21">
        <f t="shared" si="376"/>
        <v>229779</v>
      </c>
      <c r="D354" s="21">
        <f t="shared" si="377"/>
        <v>62.7</v>
      </c>
      <c r="E354" s="21">
        <f t="shared" si="378"/>
        <v>58487</v>
      </c>
      <c r="F354" s="21"/>
      <c r="G354" s="21">
        <f t="shared" si="379"/>
        <v>15.9</v>
      </c>
      <c r="H354" s="21">
        <f t="shared" si="380"/>
        <v>288266</v>
      </c>
      <c r="J354" s="37" t="s">
        <v>294</v>
      </c>
      <c r="K354" s="3">
        <v>366699</v>
      </c>
      <c r="L354" s="3">
        <v>230104</v>
      </c>
      <c r="M354" s="37">
        <v>62.8</v>
      </c>
      <c r="N354" s="3">
        <v>60539</v>
      </c>
      <c r="O354" s="37">
        <v>16.5</v>
      </c>
      <c r="P354" s="37"/>
      <c r="Q354" s="3">
        <v>290643</v>
      </c>
      <c r="S354" s="20" t="str">
        <f t="shared" si="387"/>
        <v>35-39</v>
      </c>
      <c r="T354" s="21">
        <f t="shared" si="388"/>
        <v>325</v>
      </c>
      <c r="U354" s="21">
        <f t="shared" si="389"/>
        <v>2052</v>
      </c>
      <c r="V354" s="21"/>
      <c r="W354" s="21">
        <f t="shared" si="390"/>
        <v>2377</v>
      </c>
      <c r="X354" s="24">
        <f t="shared" si="391"/>
        <v>2.9422415353974288E-2</v>
      </c>
      <c r="Y354" s="21">
        <f t="shared" si="392"/>
        <v>325</v>
      </c>
      <c r="Z354" s="21">
        <f t="shared" si="393"/>
        <v>2052</v>
      </c>
      <c r="AA354" s="48"/>
      <c r="AB354" s="6">
        <f t="shared" si="398"/>
        <v>1</v>
      </c>
      <c r="AC354" s="16">
        <f>C368/B368</f>
        <v>0.60123454277158794</v>
      </c>
      <c r="AD354" s="2">
        <f>AC354/AD353</f>
        <v>0.85890648967369709</v>
      </c>
      <c r="AE354" s="13" t="str">
        <f t="shared" si="381"/>
        <v>35-39</v>
      </c>
      <c r="AF354" s="11">
        <f t="shared" si="382"/>
        <v>366699</v>
      </c>
      <c r="AG354" s="11">
        <f t="shared" si="383"/>
        <v>230104</v>
      </c>
      <c r="AH354" s="11">
        <f t="shared" si="384"/>
        <v>60539</v>
      </c>
      <c r="AI354" s="11">
        <f t="shared" si="394"/>
        <v>169565</v>
      </c>
      <c r="AJ354" s="1">
        <f t="shared" si="385"/>
        <v>325</v>
      </c>
      <c r="AK354" s="1">
        <f t="shared" si="386"/>
        <v>2052</v>
      </c>
    </row>
    <row r="355" spans="1:37" ht="15" thickBot="1" x14ac:dyDescent="0.4">
      <c r="A355" s="20" t="str">
        <f t="shared" si="395"/>
        <v>40-44</v>
      </c>
      <c r="B355" s="21">
        <f t="shared" si="396"/>
        <v>325544</v>
      </c>
      <c r="C355" s="21">
        <f t="shared" si="376"/>
        <v>218038</v>
      </c>
      <c r="D355" s="21">
        <f t="shared" si="377"/>
        <v>67</v>
      </c>
      <c r="E355" s="21">
        <f t="shared" si="378"/>
        <v>71016</v>
      </c>
      <c r="F355" s="21"/>
      <c r="G355" s="21">
        <f t="shared" si="379"/>
        <v>21.8</v>
      </c>
      <c r="H355" s="21">
        <f t="shared" si="380"/>
        <v>289054</v>
      </c>
      <c r="J355" s="38" t="s">
        <v>295</v>
      </c>
      <c r="K355" s="4">
        <v>325544</v>
      </c>
      <c r="L355" s="4">
        <v>218325</v>
      </c>
      <c r="M355" s="38">
        <v>67.099999999999994</v>
      </c>
      <c r="N355" s="4">
        <v>73926</v>
      </c>
      <c r="O355" s="38">
        <v>22.7</v>
      </c>
      <c r="P355" s="38"/>
      <c r="Q355" s="4">
        <v>292251</v>
      </c>
      <c r="S355" s="23" t="str">
        <f t="shared" si="387"/>
        <v>40-44</v>
      </c>
      <c r="T355" s="22">
        <f t="shared" si="388"/>
        <v>287</v>
      </c>
      <c r="U355" s="22">
        <f t="shared" si="389"/>
        <v>2910</v>
      </c>
      <c r="V355" s="22"/>
      <c r="W355" s="22">
        <f t="shared" si="390"/>
        <v>3197</v>
      </c>
      <c r="X355" s="28">
        <f t="shared" si="391"/>
        <v>2.5982256020278833E-2</v>
      </c>
      <c r="Y355" s="21">
        <f t="shared" si="392"/>
        <v>287</v>
      </c>
      <c r="Z355" s="21">
        <f t="shared" si="393"/>
        <v>2910</v>
      </c>
      <c r="AA355" s="48"/>
      <c r="AB355" s="6">
        <f t="shared" si="398"/>
        <v>1</v>
      </c>
      <c r="AC355" s="18" t="s">
        <v>323</v>
      </c>
      <c r="AD355" s="2">
        <v>0.7</v>
      </c>
      <c r="AE355" s="13" t="str">
        <f t="shared" si="381"/>
        <v>40-44</v>
      </c>
      <c r="AF355" s="11">
        <f t="shared" si="382"/>
        <v>325544</v>
      </c>
      <c r="AG355" s="11">
        <f t="shared" si="383"/>
        <v>218325</v>
      </c>
      <c r="AH355" s="11">
        <f t="shared" si="384"/>
        <v>73926</v>
      </c>
      <c r="AI355" s="11">
        <f t="shared" si="394"/>
        <v>144399</v>
      </c>
      <c r="AJ355" s="1">
        <f t="shared" si="385"/>
        <v>287</v>
      </c>
      <c r="AK355" s="1">
        <f t="shared" si="386"/>
        <v>2910</v>
      </c>
    </row>
    <row r="356" spans="1:37" ht="15" thickBot="1" x14ac:dyDescent="0.4">
      <c r="A356" s="20" t="str">
        <f t="shared" si="395"/>
        <v>45-49</v>
      </c>
      <c r="B356" s="21">
        <f t="shared" si="396"/>
        <v>291312</v>
      </c>
      <c r="C356" s="21">
        <f t="shared" si="376"/>
        <v>204983</v>
      </c>
      <c r="D356" s="21">
        <f t="shared" si="377"/>
        <v>70.400000000000006</v>
      </c>
      <c r="E356" s="21">
        <f t="shared" si="378"/>
        <v>70534</v>
      </c>
      <c r="F356" s="21"/>
      <c r="G356" s="21">
        <f t="shared" si="379"/>
        <v>24.2</v>
      </c>
      <c r="H356" s="21">
        <f t="shared" si="380"/>
        <v>275517</v>
      </c>
      <c r="J356" s="37" t="s">
        <v>296</v>
      </c>
      <c r="K356" s="3">
        <v>291312</v>
      </c>
      <c r="L356" s="3">
        <v>205213</v>
      </c>
      <c r="M356" s="37">
        <v>70.400000000000006</v>
      </c>
      <c r="N356" s="3">
        <v>73510</v>
      </c>
      <c r="O356" s="37">
        <v>25.2</v>
      </c>
      <c r="P356" s="37"/>
      <c r="Q356" s="3">
        <v>278723</v>
      </c>
      <c r="S356" s="20" t="str">
        <f t="shared" si="387"/>
        <v>45-49</v>
      </c>
      <c r="T356" s="21">
        <f t="shared" si="388"/>
        <v>230</v>
      </c>
      <c r="U356" s="21">
        <f t="shared" si="389"/>
        <v>2976</v>
      </c>
      <c r="V356" s="21"/>
      <c r="W356" s="21">
        <f t="shared" si="390"/>
        <v>3206</v>
      </c>
      <c r="X356" s="24">
        <f t="shared" si="391"/>
        <v>2.0822017019735652E-2</v>
      </c>
      <c r="Y356" s="21">
        <f t="shared" si="392"/>
        <v>230</v>
      </c>
      <c r="Z356" s="21">
        <f t="shared" si="393"/>
        <v>2976</v>
      </c>
      <c r="AA356" s="48"/>
      <c r="AB356" s="6">
        <f t="shared" si="398"/>
        <v>1</v>
      </c>
      <c r="AC356" s="16">
        <f>E368/B368</f>
        <v>0.24331376940632476</v>
      </c>
      <c r="AD356" s="2">
        <f>AC356/AD355</f>
        <v>0.34759109915189257</v>
      </c>
      <c r="AE356" s="13" t="str">
        <f t="shared" si="381"/>
        <v>45-49</v>
      </c>
      <c r="AF356" s="11">
        <f t="shared" si="382"/>
        <v>291312</v>
      </c>
      <c r="AG356" s="11">
        <f t="shared" si="383"/>
        <v>205213</v>
      </c>
      <c r="AH356" s="11">
        <f t="shared" si="384"/>
        <v>73510</v>
      </c>
      <c r="AI356" s="11">
        <f t="shared" si="394"/>
        <v>131703</v>
      </c>
      <c r="AJ356" s="1">
        <f t="shared" si="385"/>
        <v>230</v>
      </c>
      <c r="AK356" s="1">
        <f t="shared" si="386"/>
        <v>2976</v>
      </c>
    </row>
    <row r="357" spans="1:37" ht="15" thickBot="1" x14ac:dyDescent="0.4">
      <c r="A357" s="20" t="str">
        <f t="shared" si="395"/>
        <v>50-54</v>
      </c>
      <c r="B357" s="21">
        <f t="shared" si="396"/>
        <v>262948</v>
      </c>
      <c r="C357" s="21">
        <f t="shared" si="376"/>
        <v>199043</v>
      </c>
      <c r="D357" s="21">
        <f t="shared" si="377"/>
        <v>75.7</v>
      </c>
      <c r="E357" s="21">
        <f t="shared" si="378"/>
        <v>73894</v>
      </c>
      <c r="F357" s="21"/>
      <c r="G357" s="21">
        <f t="shared" si="379"/>
        <v>28.1</v>
      </c>
      <c r="H357" s="21">
        <f t="shared" si="380"/>
        <v>272937</v>
      </c>
      <c r="J357" s="38" t="s">
        <v>297</v>
      </c>
      <c r="K357" s="4">
        <v>262948</v>
      </c>
      <c r="L357" s="4">
        <v>199234</v>
      </c>
      <c r="M357" s="38">
        <v>75.8</v>
      </c>
      <c r="N357" s="4">
        <v>76791</v>
      </c>
      <c r="O357" s="38">
        <v>29.2</v>
      </c>
      <c r="P357" s="38"/>
      <c r="Q357" s="4">
        <v>276025</v>
      </c>
      <c r="S357" s="23" t="str">
        <f t="shared" si="387"/>
        <v>50-54</v>
      </c>
      <c r="T357" s="22">
        <f t="shared" si="388"/>
        <v>191</v>
      </c>
      <c r="U357" s="22">
        <f t="shared" si="389"/>
        <v>2897</v>
      </c>
      <c r="V357" s="22"/>
      <c r="W357" s="22">
        <f t="shared" si="390"/>
        <v>3088</v>
      </c>
      <c r="X357" s="28">
        <f t="shared" si="391"/>
        <v>1.7291327177258738E-2</v>
      </c>
      <c r="Y357" s="21">
        <f t="shared" si="392"/>
        <v>191</v>
      </c>
      <c r="Z357" s="21">
        <f t="shared" si="393"/>
        <v>2897</v>
      </c>
      <c r="AA357" s="48"/>
      <c r="AB357" s="6">
        <f t="shared" si="398"/>
        <v>1</v>
      </c>
      <c r="AC357" s="6"/>
      <c r="AD357" s="7"/>
      <c r="AE357" s="13" t="str">
        <f t="shared" si="381"/>
        <v>50-54</v>
      </c>
      <c r="AF357" s="11">
        <f t="shared" si="382"/>
        <v>262948</v>
      </c>
      <c r="AG357" s="11">
        <f t="shared" si="383"/>
        <v>199234</v>
      </c>
      <c r="AH357" s="11">
        <f t="shared" si="384"/>
        <v>76791</v>
      </c>
      <c r="AI357" s="11">
        <f t="shared" si="394"/>
        <v>122443</v>
      </c>
      <c r="AJ357" s="1">
        <f t="shared" si="385"/>
        <v>191</v>
      </c>
      <c r="AK357" s="1">
        <f t="shared" si="386"/>
        <v>2897</v>
      </c>
    </row>
    <row r="358" spans="1:37" ht="15" thickBot="1" x14ac:dyDescent="0.4">
      <c r="A358" s="20" t="str">
        <f t="shared" si="395"/>
        <v>55-59</v>
      </c>
      <c r="B358" s="21">
        <f t="shared" si="396"/>
        <v>285387</v>
      </c>
      <c r="C358" s="21">
        <f t="shared" si="376"/>
        <v>216311</v>
      </c>
      <c r="D358" s="21">
        <f t="shared" si="377"/>
        <v>75.8</v>
      </c>
      <c r="E358" s="21">
        <f t="shared" si="378"/>
        <v>95371</v>
      </c>
      <c r="F358" s="21"/>
      <c r="G358" s="21">
        <f t="shared" si="379"/>
        <v>33.4</v>
      </c>
      <c r="H358" s="21">
        <f t="shared" si="380"/>
        <v>311682</v>
      </c>
      <c r="J358" s="37" t="s">
        <v>298</v>
      </c>
      <c r="K358" s="3">
        <v>285387</v>
      </c>
      <c r="L358" s="3">
        <v>216522</v>
      </c>
      <c r="M358" s="37">
        <v>75.900000000000006</v>
      </c>
      <c r="N358" s="3">
        <v>98387</v>
      </c>
      <c r="O358" s="37">
        <v>34.5</v>
      </c>
      <c r="P358" s="37"/>
      <c r="Q358" s="3">
        <v>314909</v>
      </c>
      <c r="S358" s="20" t="str">
        <f t="shared" si="387"/>
        <v>55-59</v>
      </c>
      <c r="T358" s="21">
        <f t="shared" si="388"/>
        <v>211</v>
      </c>
      <c r="U358" s="21">
        <f t="shared" si="389"/>
        <v>3016</v>
      </c>
      <c r="V358" s="21"/>
      <c r="W358" s="21">
        <f t="shared" si="390"/>
        <v>3227</v>
      </c>
      <c r="X358" s="24">
        <f t="shared" si="391"/>
        <v>1.9101937352887923E-2</v>
      </c>
      <c r="Y358" s="21">
        <f t="shared" si="392"/>
        <v>211</v>
      </c>
      <c r="Z358" s="21">
        <f t="shared" si="393"/>
        <v>3016</v>
      </c>
      <c r="AA358" s="48"/>
      <c r="AB358" s="6">
        <f t="shared" si="398"/>
        <v>1</v>
      </c>
      <c r="AC358" s="31">
        <f>J346</f>
        <v>44367</v>
      </c>
      <c r="AD358" s="7"/>
      <c r="AE358" s="13" t="str">
        <f t="shared" si="381"/>
        <v>55-59</v>
      </c>
      <c r="AF358" s="11">
        <f t="shared" si="382"/>
        <v>285387</v>
      </c>
      <c r="AG358" s="11">
        <f t="shared" si="383"/>
        <v>216522</v>
      </c>
      <c r="AH358" s="11">
        <f t="shared" si="384"/>
        <v>98387</v>
      </c>
      <c r="AI358" s="11">
        <f t="shared" si="394"/>
        <v>118135</v>
      </c>
      <c r="AJ358" s="1">
        <f t="shared" si="385"/>
        <v>211</v>
      </c>
      <c r="AK358" s="1">
        <f t="shared" si="386"/>
        <v>3016</v>
      </c>
    </row>
    <row r="359" spans="1:37" ht="15" thickBot="1" x14ac:dyDescent="0.4">
      <c r="A359" s="20" t="str">
        <f t="shared" si="395"/>
        <v>60-64</v>
      </c>
      <c r="B359" s="21">
        <f t="shared" si="396"/>
        <v>271707</v>
      </c>
      <c r="C359" s="21">
        <f t="shared" si="376"/>
        <v>217724</v>
      </c>
      <c r="D359" s="21">
        <f t="shared" si="377"/>
        <v>80.099999999999994</v>
      </c>
      <c r="E359" s="21">
        <f t="shared" si="378"/>
        <v>125154</v>
      </c>
      <c r="F359" s="21"/>
      <c r="G359" s="21">
        <f t="shared" si="379"/>
        <v>46.1</v>
      </c>
      <c r="H359" s="21">
        <f t="shared" si="380"/>
        <v>342878</v>
      </c>
      <c r="J359" s="38" t="s">
        <v>299</v>
      </c>
      <c r="K359" s="4">
        <v>271707</v>
      </c>
      <c r="L359" s="4">
        <v>217891</v>
      </c>
      <c r="M359" s="38">
        <v>80.2</v>
      </c>
      <c r="N359" s="4">
        <v>127517</v>
      </c>
      <c r="O359" s="38">
        <v>46.9</v>
      </c>
      <c r="P359" s="38"/>
      <c r="Q359" s="4">
        <v>345408</v>
      </c>
      <c r="S359" s="23" t="str">
        <f t="shared" si="387"/>
        <v>60-64</v>
      </c>
      <c r="T359" s="22">
        <f t="shared" si="388"/>
        <v>167</v>
      </c>
      <c r="U359" s="22">
        <f t="shared" si="389"/>
        <v>2363</v>
      </c>
      <c r="V359" s="22"/>
      <c r="W359" s="22">
        <f t="shared" si="390"/>
        <v>2530</v>
      </c>
      <c r="X359" s="28">
        <f t="shared" si="391"/>
        <v>1.5118594966503711E-2</v>
      </c>
      <c r="Y359" s="21">
        <f t="shared" si="392"/>
        <v>167</v>
      </c>
      <c r="Z359" s="21">
        <f t="shared" si="393"/>
        <v>2363</v>
      </c>
      <c r="AA359" s="48"/>
      <c r="AB359" s="6">
        <f t="shared" si="398"/>
        <v>1</v>
      </c>
      <c r="AC359" s="15" t="s">
        <v>321</v>
      </c>
      <c r="AD359" s="6"/>
      <c r="AE359" s="13" t="str">
        <f t="shared" si="381"/>
        <v>60-64</v>
      </c>
      <c r="AF359" s="11">
        <f t="shared" si="382"/>
        <v>271707</v>
      </c>
      <c r="AG359" s="11">
        <f t="shared" si="383"/>
        <v>217891</v>
      </c>
      <c r="AH359" s="11">
        <f t="shared" si="384"/>
        <v>127517</v>
      </c>
      <c r="AI359" s="11">
        <f t="shared" si="394"/>
        <v>90374</v>
      </c>
      <c r="AJ359" s="1">
        <f t="shared" si="385"/>
        <v>167</v>
      </c>
      <c r="AK359" s="1">
        <f t="shared" si="386"/>
        <v>2363</v>
      </c>
    </row>
    <row r="360" spans="1:37" ht="15" thickBot="1" x14ac:dyDescent="0.4">
      <c r="A360" s="20" t="str">
        <f t="shared" si="395"/>
        <v>65-69</v>
      </c>
      <c r="B360" s="21">
        <f t="shared" si="396"/>
        <v>217596</v>
      </c>
      <c r="C360" s="21">
        <f t="shared" si="376"/>
        <v>184447</v>
      </c>
      <c r="D360" s="21">
        <f t="shared" si="377"/>
        <v>84.8</v>
      </c>
      <c r="E360" s="21">
        <f t="shared" si="378"/>
        <v>130720</v>
      </c>
      <c r="F360" s="21"/>
      <c r="G360" s="21">
        <f t="shared" si="379"/>
        <v>60.1</v>
      </c>
      <c r="H360" s="21">
        <f t="shared" si="380"/>
        <v>315167</v>
      </c>
      <c r="J360" s="37" t="s">
        <v>300</v>
      </c>
      <c r="K360" s="3">
        <v>217596</v>
      </c>
      <c r="L360" s="3">
        <v>184553</v>
      </c>
      <c r="M360" s="37">
        <v>84.8</v>
      </c>
      <c r="N360" s="3">
        <v>132796</v>
      </c>
      <c r="O360" s="37">
        <v>61</v>
      </c>
      <c r="P360" s="37"/>
      <c r="Q360" s="3">
        <v>317349</v>
      </c>
      <c r="S360" s="20" t="str">
        <f t="shared" si="387"/>
        <v>65-69</v>
      </c>
      <c r="T360" s="21">
        <f t="shared" si="388"/>
        <v>106</v>
      </c>
      <c r="U360" s="21">
        <f t="shared" si="389"/>
        <v>2076</v>
      </c>
      <c r="V360" s="21"/>
      <c r="W360" s="21">
        <f t="shared" si="390"/>
        <v>2182</v>
      </c>
      <c r="X360" s="24">
        <f t="shared" si="391"/>
        <v>9.5962339308346915E-3</v>
      </c>
      <c r="Y360" s="21">
        <f t="shared" si="392"/>
        <v>106</v>
      </c>
      <c r="Z360" s="21">
        <f t="shared" si="393"/>
        <v>2076</v>
      </c>
      <c r="AA360" s="48"/>
      <c r="AB360" s="6">
        <f t="shared" si="398"/>
        <v>1</v>
      </c>
      <c r="AC360" s="17" t="s">
        <v>322</v>
      </c>
      <c r="AD360" s="2">
        <v>0.7</v>
      </c>
      <c r="AE360" s="13" t="str">
        <f t="shared" si="381"/>
        <v>65-69</v>
      </c>
      <c r="AF360" s="11">
        <f t="shared" si="382"/>
        <v>217596</v>
      </c>
      <c r="AG360" s="11">
        <f t="shared" si="383"/>
        <v>184553</v>
      </c>
      <c r="AH360" s="11">
        <f t="shared" si="384"/>
        <v>132796</v>
      </c>
      <c r="AI360" s="11">
        <f t="shared" si="394"/>
        <v>51757</v>
      </c>
      <c r="AJ360" s="1">
        <f t="shared" si="385"/>
        <v>106</v>
      </c>
      <c r="AK360" s="1">
        <f t="shared" si="386"/>
        <v>2076</v>
      </c>
    </row>
    <row r="361" spans="1:37" ht="15" thickBot="1" x14ac:dyDescent="0.4">
      <c r="A361" s="20" t="str">
        <f t="shared" si="395"/>
        <v>70-74</v>
      </c>
      <c r="B361" s="21">
        <f t="shared" si="396"/>
        <v>166506</v>
      </c>
      <c r="C361" s="21">
        <f t="shared" si="376"/>
        <v>142373</v>
      </c>
      <c r="D361" s="21">
        <f t="shared" si="377"/>
        <v>85.5</v>
      </c>
      <c r="E361" s="21">
        <f t="shared" si="378"/>
        <v>114029</v>
      </c>
      <c r="F361" s="21"/>
      <c r="G361" s="21">
        <f t="shared" si="379"/>
        <v>68.5</v>
      </c>
      <c r="H361" s="21">
        <f t="shared" si="380"/>
        <v>256402</v>
      </c>
      <c r="J361" s="38" t="s">
        <v>301</v>
      </c>
      <c r="K361" s="4">
        <v>166506</v>
      </c>
      <c r="L361" s="4">
        <v>142425</v>
      </c>
      <c r="M361" s="38">
        <v>85.5</v>
      </c>
      <c r="N361" s="4">
        <v>115111</v>
      </c>
      <c r="O361" s="38">
        <v>69.099999999999994</v>
      </c>
      <c r="P361" s="38"/>
      <c r="Q361" s="4">
        <v>257536</v>
      </c>
      <c r="S361" s="23" t="str">
        <f t="shared" si="387"/>
        <v>70-74</v>
      </c>
      <c r="T361" s="22">
        <f t="shared" si="388"/>
        <v>52</v>
      </c>
      <c r="U361" s="22">
        <f t="shared" si="389"/>
        <v>1082</v>
      </c>
      <c r="V361" s="22"/>
      <c r="W361" s="22">
        <f t="shared" si="390"/>
        <v>1134</v>
      </c>
      <c r="X361" s="28">
        <f t="shared" si="391"/>
        <v>4.7075864566358859E-3</v>
      </c>
      <c r="Y361" s="21">
        <f t="shared" si="392"/>
        <v>52</v>
      </c>
      <c r="Z361" s="21">
        <f t="shared" si="393"/>
        <v>1082</v>
      </c>
      <c r="AA361" s="48"/>
      <c r="AB361" s="6">
        <f t="shared" si="398"/>
        <v>1</v>
      </c>
      <c r="AC361" s="16">
        <f>L367/K367</f>
        <v>0.70697609053130406</v>
      </c>
      <c r="AD361" s="2">
        <f>AC361/AD360</f>
        <v>1.0099658436161487</v>
      </c>
      <c r="AE361" s="14" t="str">
        <f t="shared" si="381"/>
        <v>70-74</v>
      </c>
      <c r="AF361" s="11">
        <f t="shared" si="382"/>
        <v>166506</v>
      </c>
      <c r="AG361" s="11">
        <f t="shared" si="383"/>
        <v>142425</v>
      </c>
      <c r="AH361" s="11">
        <f t="shared" si="384"/>
        <v>115111</v>
      </c>
      <c r="AI361" s="12">
        <f t="shared" si="394"/>
        <v>27314</v>
      </c>
      <c r="AJ361" s="1">
        <f t="shared" si="385"/>
        <v>52</v>
      </c>
      <c r="AK361" s="1">
        <f t="shared" si="386"/>
        <v>1082</v>
      </c>
    </row>
    <row r="362" spans="1:37" ht="15" thickBot="1" x14ac:dyDescent="0.4">
      <c r="A362" s="20" t="str">
        <f t="shared" si="395"/>
        <v>75-79</v>
      </c>
      <c r="B362" s="21">
        <f t="shared" si="396"/>
        <v>107003</v>
      </c>
      <c r="C362" s="21">
        <f t="shared" si="376"/>
        <v>92363</v>
      </c>
      <c r="D362" s="21">
        <f t="shared" si="377"/>
        <v>86.3</v>
      </c>
      <c r="E362" s="21">
        <f t="shared" si="378"/>
        <v>83667</v>
      </c>
      <c r="F362" s="21"/>
      <c r="G362" s="21">
        <f t="shared" si="379"/>
        <v>78.2</v>
      </c>
      <c r="H362" s="21">
        <f t="shared" si="380"/>
        <v>176030</v>
      </c>
      <c r="J362" s="37" t="s">
        <v>302</v>
      </c>
      <c r="K362" s="3">
        <v>107003</v>
      </c>
      <c r="L362" s="3">
        <v>92380</v>
      </c>
      <c r="M362" s="37">
        <v>86.3</v>
      </c>
      <c r="N362" s="3">
        <v>83864</v>
      </c>
      <c r="O362" s="37">
        <v>78.400000000000006</v>
      </c>
      <c r="P362" s="37"/>
      <c r="Q362" s="3">
        <v>176244</v>
      </c>
      <c r="S362" s="20" t="str">
        <f t="shared" si="387"/>
        <v>75-79</v>
      </c>
      <c r="T362" s="21">
        <f t="shared" si="388"/>
        <v>17</v>
      </c>
      <c r="U362" s="21">
        <f t="shared" si="389"/>
        <v>197</v>
      </c>
      <c r="V362" s="21"/>
      <c r="W362" s="21">
        <f t="shared" si="390"/>
        <v>214</v>
      </c>
      <c r="X362" s="24">
        <f t="shared" si="391"/>
        <v>1.5390186492848089E-3</v>
      </c>
      <c r="Y362" s="21">
        <f t="shared" si="392"/>
        <v>17</v>
      </c>
      <c r="Z362" s="21">
        <f t="shared" si="393"/>
        <v>197</v>
      </c>
      <c r="AA362" s="48"/>
      <c r="AB362" s="6">
        <f t="shared" si="398"/>
        <v>1</v>
      </c>
      <c r="AC362" s="17" t="s">
        <v>323</v>
      </c>
      <c r="AD362" s="2">
        <v>0.7</v>
      </c>
      <c r="AE362" s="14" t="str">
        <f t="shared" si="381"/>
        <v>75-79</v>
      </c>
      <c r="AF362" s="11">
        <f t="shared" si="382"/>
        <v>107003</v>
      </c>
      <c r="AG362" s="11">
        <f t="shared" si="383"/>
        <v>92380</v>
      </c>
      <c r="AH362" s="11">
        <f t="shared" si="384"/>
        <v>83864</v>
      </c>
      <c r="AI362" s="12">
        <f t="shared" si="394"/>
        <v>8516</v>
      </c>
      <c r="AJ362" s="1">
        <f t="shared" si="385"/>
        <v>17</v>
      </c>
      <c r="AK362" s="1">
        <f t="shared" si="386"/>
        <v>197</v>
      </c>
    </row>
    <row r="363" spans="1:37" ht="15" thickBot="1" x14ac:dyDescent="0.4">
      <c r="A363" s="20" t="str">
        <f t="shared" si="395"/>
        <v>80-84</v>
      </c>
      <c r="B363" s="21">
        <f t="shared" si="396"/>
        <v>69877</v>
      </c>
      <c r="C363" s="21">
        <f t="shared" si="376"/>
        <v>61392</v>
      </c>
      <c r="D363" s="21">
        <f t="shared" si="377"/>
        <v>87.9</v>
      </c>
      <c r="E363" s="21">
        <f t="shared" si="378"/>
        <v>56265</v>
      </c>
      <c r="F363" s="21"/>
      <c r="G363" s="21">
        <f t="shared" si="379"/>
        <v>80.5</v>
      </c>
      <c r="H363" s="21">
        <f t="shared" si="380"/>
        <v>117657</v>
      </c>
      <c r="J363" s="38" t="s">
        <v>303</v>
      </c>
      <c r="K363" s="4">
        <v>69877</v>
      </c>
      <c r="L363" s="4">
        <v>61402</v>
      </c>
      <c r="M363" s="38">
        <v>87.9</v>
      </c>
      <c r="N363" s="4">
        <v>56358</v>
      </c>
      <c r="O363" s="38">
        <v>80.7</v>
      </c>
      <c r="P363" s="38"/>
      <c r="Q363" s="4">
        <v>117760</v>
      </c>
      <c r="S363" s="23" t="str">
        <f t="shared" si="387"/>
        <v>80-84</v>
      </c>
      <c r="T363" s="22">
        <f t="shared" si="388"/>
        <v>10</v>
      </c>
      <c r="U363" s="22">
        <f t="shared" si="389"/>
        <v>93</v>
      </c>
      <c r="V363" s="22"/>
      <c r="W363" s="22">
        <f t="shared" si="390"/>
        <v>103</v>
      </c>
      <c r="X363" s="28">
        <f t="shared" si="391"/>
        <v>9.0530508781459351E-4</v>
      </c>
      <c r="Y363" s="21">
        <f t="shared" si="392"/>
        <v>10</v>
      </c>
      <c r="Z363" s="21">
        <f t="shared" si="393"/>
        <v>93</v>
      </c>
      <c r="AA363" s="48"/>
      <c r="AB363" s="6">
        <f t="shared" si="398"/>
        <v>1</v>
      </c>
      <c r="AC363" s="16">
        <f>N367/K367</f>
        <v>0.29245651271651701</v>
      </c>
      <c r="AD363" s="2">
        <f>AC363/AD362</f>
        <v>0.41779501816645293</v>
      </c>
      <c r="AE363" s="14" t="str">
        <f t="shared" si="381"/>
        <v>80-84</v>
      </c>
      <c r="AF363" s="11">
        <f t="shared" si="382"/>
        <v>69877</v>
      </c>
      <c r="AG363" s="11">
        <f t="shared" si="383"/>
        <v>61402</v>
      </c>
      <c r="AH363" s="11">
        <f t="shared" si="384"/>
        <v>56358</v>
      </c>
      <c r="AI363" s="12">
        <f t="shared" si="394"/>
        <v>5044</v>
      </c>
      <c r="AJ363" s="1">
        <f t="shared" si="385"/>
        <v>10</v>
      </c>
      <c r="AK363" s="1">
        <f t="shared" si="386"/>
        <v>93</v>
      </c>
    </row>
    <row r="364" spans="1:37" ht="15" thickBot="1" x14ac:dyDescent="0.4">
      <c r="A364" s="20" t="str">
        <f t="shared" si="395"/>
        <v>85-89</v>
      </c>
      <c r="B364" s="21">
        <f t="shared" si="396"/>
        <v>44852</v>
      </c>
      <c r="C364" s="21">
        <f t="shared" si="376"/>
        <v>39262</v>
      </c>
      <c r="D364" s="21">
        <f t="shared" si="377"/>
        <v>87.5</v>
      </c>
      <c r="E364" s="21">
        <f t="shared" si="378"/>
        <v>36392</v>
      </c>
      <c r="F364" s="21"/>
      <c r="G364" s="21">
        <f t="shared" si="379"/>
        <v>81.099999999999994</v>
      </c>
      <c r="H364" s="21">
        <f t="shared" si="380"/>
        <v>75654</v>
      </c>
      <c r="J364" s="37" t="s">
        <v>304</v>
      </c>
      <c r="K364" s="3">
        <v>44852</v>
      </c>
      <c r="L364" s="3">
        <v>39268</v>
      </c>
      <c r="M364" s="37">
        <v>87.5</v>
      </c>
      <c r="N364" s="3">
        <v>36438</v>
      </c>
      <c r="O364" s="37">
        <v>81.2</v>
      </c>
      <c r="P364" s="37"/>
      <c r="Q364" s="3">
        <v>75706</v>
      </c>
      <c r="S364" s="20" t="str">
        <f t="shared" si="387"/>
        <v>85-89</v>
      </c>
      <c r="T364" s="21">
        <f t="shared" si="388"/>
        <v>6</v>
      </c>
      <c r="U364" s="21">
        <f t="shared" si="389"/>
        <v>46</v>
      </c>
      <c r="V364" s="21"/>
      <c r="W364" s="21">
        <f t="shared" si="390"/>
        <v>52</v>
      </c>
      <c r="X364" s="24">
        <f t="shared" si="391"/>
        <v>5.4318305268875606E-4</v>
      </c>
      <c r="Y364" s="21">
        <f t="shared" si="392"/>
        <v>6</v>
      </c>
      <c r="Z364" s="21">
        <f t="shared" si="393"/>
        <v>46</v>
      </c>
      <c r="AA364" s="48"/>
      <c r="AB364" s="6">
        <f t="shared" si="398"/>
        <v>1</v>
      </c>
      <c r="AC364" s="15" t="s">
        <v>319</v>
      </c>
      <c r="AD364" s="6"/>
      <c r="AE364" s="14" t="str">
        <f t="shared" si="381"/>
        <v>85-89</v>
      </c>
      <c r="AF364" s="11">
        <f t="shared" si="382"/>
        <v>44852</v>
      </c>
      <c r="AG364" s="11">
        <f t="shared" si="383"/>
        <v>39268</v>
      </c>
      <c r="AH364" s="11">
        <f t="shared" si="384"/>
        <v>36438</v>
      </c>
      <c r="AI364" s="12">
        <f t="shared" si="394"/>
        <v>2830</v>
      </c>
      <c r="AJ364" s="1">
        <f t="shared" si="385"/>
        <v>6</v>
      </c>
      <c r="AK364" s="1">
        <f t="shared" si="386"/>
        <v>46</v>
      </c>
    </row>
    <row r="365" spans="1:37" ht="15" thickBot="1" x14ac:dyDescent="0.4">
      <c r="A365" s="20" t="str">
        <f t="shared" si="395"/>
        <v>90+</v>
      </c>
      <c r="B365" s="21">
        <f t="shared" si="396"/>
        <v>28637</v>
      </c>
      <c r="C365" s="21">
        <f t="shared" si="376"/>
        <v>25018</v>
      </c>
      <c r="D365" s="21">
        <f t="shared" si="377"/>
        <v>87.4</v>
      </c>
      <c r="E365" s="21">
        <f t="shared" si="378"/>
        <v>23497</v>
      </c>
      <c r="F365" s="21"/>
      <c r="G365" s="21">
        <f t="shared" si="379"/>
        <v>82</v>
      </c>
      <c r="H365" s="21">
        <f t="shared" si="380"/>
        <v>48515</v>
      </c>
      <c r="J365" s="38" t="s">
        <v>305</v>
      </c>
      <c r="K365" s="4">
        <v>28637</v>
      </c>
      <c r="L365" s="4">
        <v>25021</v>
      </c>
      <c r="M365" s="38">
        <v>87.4</v>
      </c>
      <c r="N365" s="4">
        <v>23513</v>
      </c>
      <c r="O365" s="38">
        <v>82.1</v>
      </c>
      <c r="P365" s="38"/>
      <c r="Q365" s="4">
        <v>48534</v>
      </c>
      <c r="S365" s="23" t="str">
        <f t="shared" si="387"/>
        <v>90+</v>
      </c>
      <c r="T365" s="22">
        <f t="shared" si="388"/>
        <v>3</v>
      </c>
      <c r="U365" s="22">
        <f t="shared" si="389"/>
        <v>16</v>
      </c>
      <c r="V365" s="22"/>
      <c r="W365" s="22">
        <f t="shared" si="390"/>
        <v>19</v>
      </c>
      <c r="X365" s="28">
        <f t="shared" si="391"/>
        <v>2.7159152634437803E-4</v>
      </c>
      <c r="Y365" s="21">
        <f t="shared" si="392"/>
        <v>3</v>
      </c>
      <c r="Z365" s="21">
        <f t="shared" si="393"/>
        <v>16</v>
      </c>
      <c r="AA365" s="48"/>
      <c r="AB365" s="6">
        <f t="shared" si="398"/>
        <v>1</v>
      </c>
      <c r="AC365" s="17" t="s">
        <v>322</v>
      </c>
      <c r="AD365" s="2">
        <v>0.7</v>
      </c>
      <c r="AE365" s="14" t="str">
        <f t="shared" si="381"/>
        <v>90+</v>
      </c>
      <c r="AF365" s="11">
        <f t="shared" si="382"/>
        <v>28637</v>
      </c>
      <c r="AG365" s="11">
        <f t="shared" si="383"/>
        <v>25021</v>
      </c>
      <c r="AH365" s="11">
        <f t="shared" si="384"/>
        <v>23513</v>
      </c>
      <c r="AI365" s="12">
        <f t="shared" si="394"/>
        <v>1508</v>
      </c>
      <c r="AJ365" s="1">
        <f t="shared" si="385"/>
        <v>3</v>
      </c>
      <c r="AK365" s="1">
        <f t="shared" si="386"/>
        <v>16</v>
      </c>
    </row>
    <row r="366" spans="1:37" ht="15" thickBot="1" x14ac:dyDescent="0.4">
      <c r="A366" s="20" t="str">
        <f t="shared" si="395"/>
        <v>Unknown</v>
      </c>
      <c r="B366" s="21" t="str">
        <f t="shared" si="396"/>
        <v>NA</v>
      </c>
      <c r="C366" s="21">
        <f t="shared" si="376"/>
        <v>61494</v>
      </c>
      <c r="D366" s="21" t="str">
        <f t="shared" si="377"/>
        <v>NA</v>
      </c>
      <c r="E366" s="21">
        <f t="shared" si="378"/>
        <v>14643</v>
      </c>
      <c r="F366" s="21"/>
      <c r="G366" s="21" t="str">
        <f t="shared" si="379"/>
        <v>NA</v>
      </c>
      <c r="H366" s="21">
        <f t="shared" si="380"/>
        <v>76137</v>
      </c>
      <c r="J366" s="37" t="s">
        <v>306</v>
      </c>
      <c r="K366" s="37" t="s">
        <v>307</v>
      </c>
      <c r="L366" s="3">
        <v>61555</v>
      </c>
      <c r="M366" s="37" t="s">
        <v>307</v>
      </c>
      <c r="N366" s="3">
        <v>14699</v>
      </c>
      <c r="O366" s="37" t="s">
        <v>307</v>
      </c>
      <c r="P366" s="37"/>
      <c r="Q366" s="3">
        <v>76254</v>
      </c>
      <c r="S366" s="20" t="str">
        <f t="shared" si="387"/>
        <v>Unknown</v>
      </c>
      <c r="T366" s="20">
        <f t="shared" si="388"/>
        <v>61</v>
      </c>
      <c r="U366" s="20">
        <f t="shared" si="389"/>
        <v>56</v>
      </c>
      <c r="V366" s="20"/>
      <c r="W366" s="20">
        <f t="shared" si="390"/>
        <v>117</v>
      </c>
      <c r="X366" s="24">
        <f t="shared" si="391"/>
        <v>5.5223610356690206E-3</v>
      </c>
      <c r="Y366" s="21">
        <f t="shared" si="392"/>
        <v>61</v>
      </c>
      <c r="Z366" s="21">
        <f t="shared" si="393"/>
        <v>56</v>
      </c>
      <c r="AA366" s="48"/>
      <c r="AB366" s="6">
        <f t="shared" si="398"/>
        <v>1</v>
      </c>
      <c r="AC366" s="16">
        <f>L368/K368</f>
        <v>0.6020071385704473</v>
      </c>
      <c r="AD366" s="2">
        <f>AC366/AD365</f>
        <v>0.86001019795778189</v>
      </c>
      <c r="AE366" s="13" t="str">
        <f t="shared" si="381"/>
        <v>Unknown</v>
      </c>
      <c r="AF366" s="11" t="str">
        <f t="shared" si="382"/>
        <v>NA</v>
      </c>
      <c r="AG366" s="11">
        <f t="shared" si="383"/>
        <v>61555</v>
      </c>
      <c r="AH366" s="11">
        <f t="shared" si="384"/>
        <v>14699</v>
      </c>
      <c r="AI366" s="11">
        <f t="shared" si="394"/>
        <v>46856</v>
      </c>
      <c r="AJ366" s="1">
        <f t="shared" si="385"/>
        <v>61</v>
      </c>
      <c r="AK366" s="1">
        <f t="shared" si="386"/>
        <v>56</v>
      </c>
    </row>
    <row r="367" spans="1:37" ht="15" thickBot="1" x14ac:dyDescent="0.4">
      <c r="A367" s="20" t="str">
        <f t="shared" si="395"/>
        <v>12+</v>
      </c>
      <c r="B367" s="21">
        <f t="shared" si="396"/>
        <v>3806860</v>
      </c>
      <c r="C367" s="21">
        <f t="shared" si="376"/>
        <v>2687905</v>
      </c>
      <c r="D367" s="21">
        <f t="shared" si="377"/>
        <v>70.599999999999994</v>
      </c>
      <c r="E367" s="21">
        <f t="shared" si="378"/>
        <v>1087769</v>
      </c>
      <c r="F367" s="21"/>
      <c r="G367" s="21">
        <f t="shared" si="379"/>
        <v>28.6</v>
      </c>
      <c r="H367" s="21">
        <f t="shared" si="380"/>
        <v>3775674</v>
      </c>
      <c r="J367" s="38" t="s">
        <v>308</v>
      </c>
      <c r="K367" s="4">
        <v>3806860</v>
      </c>
      <c r="L367" s="4">
        <v>2691359</v>
      </c>
      <c r="M367" s="38">
        <v>70.7</v>
      </c>
      <c r="N367" s="4">
        <v>1113341</v>
      </c>
      <c r="O367" s="38">
        <v>29.2</v>
      </c>
      <c r="P367" s="38"/>
      <c r="Q367" s="4">
        <v>3804700</v>
      </c>
      <c r="S367" s="23" t="str">
        <f t="shared" si="387"/>
        <v>12+</v>
      </c>
      <c r="T367" s="26">
        <f>L367-C367</f>
        <v>3454</v>
      </c>
      <c r="U367" s="26">
        <f t="shared" si="389"/>
        <v>25572</v>
      </c>
      <c r="V367" s="26"/>
      <c r="W367" s="29">
        <f t="shared" si="390"/>
        <v>29026</v>
      </c>
      <c r="X367" s="28">
        <f t="shared" si="391"/>
        <v>0.31269237733116062</v>
      </c>
      <c r="Y367" s="26">
        <f t="shared" si="392"/>
        <v>3454</v>
      </c>
      <c r="Z367" s="26">
        <f t="shared" si="393"/>
        <v>25572</v>
      </c>
      <c r="AA367" s="49"/>
      <c r="AB367" s="6">
        <f t="shared" si="398"/>
        <v>1</v>
      </c>
      <c r="AC367" s="17" t="s">
        <v>323</v>
      </c>
      <c r="AD367" s="2">
        <v>0.7</v>
      </c>
      <c r="AE367" s="6"/>
      <c r="AF367" s="6"/>
      <c r="AG367" s="9"/>
      <c r="AH367" s="6"/>
      <c r="AI367" s="6"/>
      <c r="AJ367" s="6"/>
      <c r="AK367" s="6"/>
    </row>
    <row r="368" spans="1:37" x14ac:dyDescent="0.35">
      <c r="A368" s="20" t="str">
        <f t="shared" si="395"/>
        <v>ALL</v>
      </c>
      <c r="B368" s="21">
        <f t="shared" si="396"/>
        <v>4470643</v>
      </c>
      <c r="C368" s="21">
        <f t="shared" si="376"/>
        <v>2687905</v>
      </c>
      <c r="D368" s="21">
        <f t="shared" si="377"/>
        <v>60.1</v>
      </c>
      <c r="E368" s="21">
        <f t="shared" si="378"/>
        <v>1087769</v>
      </c>
      <c r="F368" s="21"/>
      <c r="G368" s="21">
        <f t="shared" si="379"/>
        <v>24.3</v>
      </c>
      <c r="H368" s="21">
        <f t="shared" si="380"/>
        <v>3775674</v>
      </c>
      <c r="J368" s="37" t="s">
        <v>309</v>
      </c>
      <c r="K368" s="3">
        <v>4470643</v>
      </c>
      <c r="L368" s="3">
        <v>2691359</v>
      </c>
      <c r="M368" s="37">
        <v>60.2</v>
      </c>
      <c r="N368" s="3">
        <v>1113341</v>
      </c>
      <c r="O368" s="37">
        <v>24.9</v>
      </c>
      <c r="P368" s="37"/>
      <c r="Q368" s="3">
        <v>3804700</v>
      </c>
      <c r="S368" s="20" t="str">
        <f t="shared" si="387"/>
        <v>ALL</v>
      </c>
      <c r="T368" s="26">
        <f t="shared" ref="T368" si="399">L368-C368</f>
        <v>3454</v>
      </c>
      <c r="U368" s="26">
        <f t="shared" si="389"/>
        <v>25572</v>
      </c>
      <c r="V368" s="26"/>
      <c r="W368" s="29">
        <f t="shared" si="390"/>
        <v>29026</v>
      </c>
      <c r="X368" s="24">
        <f t="shared" si="391"/>
        <v>0.31269237733116062</v>
      </c>
      <c r="Y368" s="26">
        <f t="shared" si="392"/>
        <v>3454</v>
      </c>
      <c r="Z368" s="26">
        <f t="shared" si="393"/>
        <v>25572</v>
      </c>
      <c r="AA368" s="49"/>
      <c r="AB368" s="6">
        <f t="shared" si="398"/>
        <v>1</v>
      </c>
      <c r="AC368" s="16">
        <f>N368/K368</f>
        <v>0.24903375196811733</v>
      </c>
      <c r="AD368" s="2">
        <f>AC368/AD367</f>
        <v>0.35576250281159622</v>
      </c>
      <c r="AE368" s="6"/>
      <c r="AF368" s="6"/>
      <c r="AG368" s="2">
        <f>T367/L367</f>
        <v>1.2833665074038804E-3</v>
      </c>
      <c r="AH368" s="2">
        <f>U367/N367</f>
        <v>2.2968704107726206E-2</v>
      </c>
      <c r="AI368" s="2">
        <f>W367/Q367</f>
        <v>7.6289852025126816E-3</v>
      </c>
      <c r="AJ368" s="6"/>
      <c r="AK368" s="6"/>
    </row>
    <row r="369" spans="1:37" x14ac:dyDescent="0.35">
      <c r="A369" s="52">
        <f>J346</f>
        <v>44367</v>
      </c>
      <c r="B369" s="52"/>
      <c r="C369" s="52"/>
      <c r="D369" s="52"/>
      <c r="E369" s="52"/>
      <c r="F369" s="52"/>
      <c r="G369" s="52"/>
      <c r="H369" s="52"/>
      <c r="J369" s="52">
        <v>44371</v>
      </c>
      <c r="K369" s="52"/>
      <c r="L369" s="52"/>
      <c r="M369" s="52"/>
      <c r="N369" s="52"/>
      <c r="O369" s="52"/>
      <c r="P369" s="52"/>
      <c r="Q369" s="52"/>
      <c r="S369" s="54" t="str">
        <f>"Change " &amp; TEXT(A369,"DDDD MMM DD, YYYY") &amp; " -  " &amp;TEXT(J369,"DDDD MMM DD, YYYY")</f>
        <v>Change Sunday Jun 20, 2021 -  Thursday Jun 24, 2021</v>
      </c>
      <c r="T369" s="54"/>
      <c r="U369" s="54"/>
      <c r="V369" s="54"/>
      <c r="W369" s="54"/>
      <c r="X369" s="54"/>
      <c r="Y369" s="54"/>
      <c r="Z369" s="54"/>
      <c r="AA369" s="46"/>
      <c r="AB369" s="6"/>
      <c r="AC369" s="31">
        <f>A369</f>
        <v>44367</v>
      </c>
      <c r="AD369" s="6"/>
      <c r="AE369" s="6"/>
      <c r="AF369" s="6"/>
      <c r="AG369" s="6"/>
      <c r="AH369" s="6"/>
      <c r="AI369" s="6"/>
      <c r="AJ369" s="6"/>
      <c r="AK369" s="6"/>
    </row>
    <row r="370" spans="1:37" ht="36" thickBot="1" x14ac:dyDescent="0.4">
      <c r="A370" s="19" t="str">
        <f>J347</f>
        <v>Age group</v>
      </c>
      <c r="B370" s="19" t="str">
        <f t="shared" ref="B370" si="400">K347</f>
        <v>Population</v>
      </c>
      <c r="C370" s="19" t="str">
        <f t="shared" ref="C370:C391" si="401">L347</f>
        <v>At least 1 dose</v>
      </c>
      <c r="D370" s="19" t="str">
        <f t="shared" ref="D370:D391" si="402">M347</f>
        <v>% of population with at least 1 dose</v>
      </c>
      <c r="E370" s="19" t="str">
        <f t="shared" ref="E370:E391" si="403">N347</f>
        <v>2 doses</v>
      </c>
      <c r="F370" s="19"/>
      <c r="G370" s="19" t="str">
        <f t="shared" ref="G370:G391" si="404">O347</f>
        <v>% of population fully vaccinated</v>
      </c>
      <c r="H370" s="19" t="str">
        <f t="shared" ref="H370:H391" si="405">Q347</f>
        <v>Total administered</v>
      </c>
      <c r="J370" s="5" t="s">
        <v>286</v>
      </c>
      <c r="K370" s="5" t="s">
        <v>2</v>
      </c>
      <c r="L370" s="5" t="s">
        <v>324</v>
      </c>
      <c r="M370" s="5" t="s">
        <v>287</v>
      </c>
      <c r="N370" s="5" t="s">
        <v>325</v>
      </c>
      <c r="O370" s="5" t="s">
        <v>288</v>
      </c>
      <c r="P370" s="5"/>
      <c r="Q370" s="5" t="s">
        <v>285</v>
      </c>
      <c r="S370" s="19" t="s">
        <v>286</v>
      </c>
      <c r="T370" s="19" t="s">
        <v>283</v>
      </c>
      <c r="U370" s="19" t="s">
        <v>284</v>
      </c>
      <c r="V370" s="19" t="s">
        <v>336</v>
      </c>
      <c r="W370" s="19" t="s">
        <v>285</v>
      </c>
      <c r="X370" s="19" t="s">
        <v>312</v>
      </c>
      <c r="Y370" s="19" t="s">
        <v>313</v>
      </c>
      <c r="Z370" s="19" t="s">
        <v>314</v>
      </c>
      <c r="AA370" s="19" t="s">
        <v>337</v>
      </c>
      <c r="AB370" s="6"/>
      <c r="AC370" s="15" t="s">
        <v>321</v>
      </c>
      <c r="AD370" s="30"/>
      <c r="AE370" s="13" t="str">
        <f t="shared" ref="AE370:AE389" si="406">J370</f>
        <v>Age group</v>
      </c>
      <c r="AF370" s="13" t="str">
        <f t="shared" ref="AF370:AF389" si="407">K370</f>
        <v>Population</v>
      </c>
      <c r="AG370" s="13" t="str">
        <f t="shared" ref="AG370:AG389" si="408">L370</f>
        <v>At least 1 dose</v>
      </c>
      <c r="AH370" s="13" t="str">
        <f t="shared" ref="AH370:AH389" si="409">N370</f>
        <v>2 doses</v>
      </c>
      <c r="AI370" s="13" t="s">
        <v>311</v>
      </c>
      <c r="AJ370" s="13" t="str">
        <f t="shared" ref="AJ370:AJ389" si="410">T370</f>
        <v>Dose 1</v>
      </c>
      <c r="AK370" s="13" t="str">
        <f t="shared" ref="AK370:AK389" si="411">U370</f>
        <v>Dose 2</v>
      </c>
    </row>
    <row r="371" spans="1:37" ht="15" thickBot="1" x14ac:dyDescent="0.4">
      <c r="A371" s="20" t="str">
        <f>J348</f>
        <v>00-11</v>
      </c>
      <c r="B371" s="21">
        <f>K348</f>
        <v>663783</v>
      </c>
      <c r="C371" s="21">
        <f t="shared" si="401"/>
        <v>0</v>
      </c>
      <c r="D371" s="21">
        <f t="shared" si="402"/>
        <v>0</v>
      </c>
      <c r="E371" s="21">
        <f t="shared" si="403"/>
        <v>0</v>
      </c>
      <c r="F371" s="21"/>
      <c r="G371" s="21">
        <f t="shared" si="404"/>
        <v>0</v>
      </c>
      <c r="H371" s="21">
        <f t="shared" si="405"/>
        <v>0</v>
      </c>
      <c r="J371" s="37" t="s">
        <v>289</v>
      </c>
      <c r="K371" s="3">
        <v>663783</v>
      </c>
      <c r="L371" s="37">
        <v>0</v>
      </c>
      <c r="M371" s="37">
        <v>0</v>
      </c>
      <c r="N371" s="37">
        <v>0</v>
      </c>
      <c r="O371" s="37">
        <v>0</v>
      </c>
      <c r="P371" s="37"/>
      <c r="Q371" s="37">
        <v>0</v>
      </c>
      <c r="S371" s="20" t="str">
        <f t="shared" ref="S371:S391" si="412">A371</f>
        <v>00-11</v>
      </c>
      <c r="T371" s="21">
        <f t="shared" ref="T371:T389" si="413">L371-C371</f>
        <v>0</v>
      </c>
      <c r="U371" s="21">
        <f t="shared" ref="U371:U391" si="414">N371-E371</f>
        <v>0</v>
      </c>
      <c r="V371" s="21"/>
      <c r="W371" s="21">
        <f t="shared" ref="W371:W391" si="415">Q371-H371</f>
        <v>0</v>
      </c>
      <c r="X371" s="24">
        <f t="shared" ref="X371:X391" si="416">T371/T$276</f>
        <v>0</v>
      </c>
      <c r="Y371" s="21">
        <f t="shared" ref="Y371:Y391" si="417">T371/$AB371</f>
        <v>0</v>
      </c>
      <c r="Z371" s="21">
        <f t="shared" ref="Z371:Z391" si="418">U371/$AB371</f>
        <v>0</v>
      </c>
      <c r="AA371" s="48"/>
      <c r="AB371" s="6">
        <f>IF(DATEDIF(A369,J369,"D")&lt;1,1,DATEDIF(A369,J369,"D"))</f>
        <v>4</v>
      </c>
      <c r="AC371" s="17" t="s">
        <v>322</v>
      </c>
      <c r="AD371" s="2">
        <v>0.7</v>
      </c>
      <c r="AE371" s="13" t="str">
        <f t="shared" si="406"/>
        <v>00-11</v>
      </c>
      <c r="AF371" s="11">
        <f t="shared" si="407"/>
        <v>663783</v>
      </c>
      <c r="AG371" s="11">
        <f t="shared" si="408"/>
        <v>0</v>
      </c>
      <c r="AH371" s="11">
        <f t="shared" si="409"/>
        <v>0</v>
      </c>
      <c r="AI371" s="11">
        <f t="shared" ref="AI371:AI389" si="419">AG371-AH371</f>
        <v>0</v>
      </c>
      <c r="AJ371" s="1">
        <f t="shared" si="410"/>
        <v>0</v>
      </c>
      <c r="AK371" s="1">
        <f t="shared" si="411"/>
        <v>0</v>
      </c>
    </row>
    <row r="372" spans="1:37" ht="15" thickBot="1" x14ac:dyDescent="0.4">
      <c r="A372" s="20" t="str">
        <f t="shared" ref="A372:A391" si="420">J349</f>
        <v>12-14</v>
      </c>
      <c r="B372" s="21">
        <f t="shared" ref="B372:B391" si="421">K349</f>
        <v>166087</v>
      </c>
      <c r="C372" s="26">
        <f t="shared" si="401"/>
        <v>93017</v>
      </c>
      <c r="D372" s="21">
        <f t="shared" si="402"/>
        <v>56</v>
      </c>
      <c r="E372" s="26">
        <f t="shared" si="403"/>
        <v>5039</v>
      </c>
      <c r="F372" s="26"/>
      <c r="G372" s="21">
        <f t="shared" si="404"/>
        <v>3</v>
      </c>
      <c r="H372" s="21">
        <f t="shared" si="405"/>
        <v>98056</v>
      </c>
      <c r="J372" s="20" t="str">
        <f t="shared" ref="J372" si="422">S349</f>
        <v>12-14</v>
      </c>
      <c r="K372" s="4">
        <v>166087</v>
      </c>
      <c r="L372" s="4">
        <v>93890</v>
      </c>
      <c r="M372" s="38">
        <v>56.5</v>
      </c>
      <c r="N372" s="4">
        <v>8246</v>
      </c>
      <c r="O372" s="38">
        <v>5</v>
      </c>
      <c r="P372" s="38"/>
      <c r="Q372" s="4">
        <v>102136</v>
      </c>
      <c r="S372" s="25" t="str">
        <f t="shared" si="412"/>
        <v>12-14</v>
      </c>
      <c r="T372" s="26">
        <f t="shared" si="413"/>
        <v>873</v>
      </c>
      <c r="U372" s="26">
        <f t="shared" si="414"/>
        <v>3207</v>
      </c>
      <c r="V372" s="26"/>
      <c r="W372" s="26">
        <f t="shared" si="415"/>
        <v>4080</v>
      </c>
      <c r="X372" s="27">
        <f t="shared" si="416"/>
        <v>7.903313416621402E-2</v>
      </c>
      <c r="Y372" s="26">
        <f t="shared" si="417"/>
        <v>218.25</v>
      </c>
      <c r="Z372" s="26">
        <f t="shared" si="418"/>
        <v>801.75</v>
      </c>
      <c r="AA372" s="49"/>
      <c r="AB372" s="6">
        <f>AB371</f>
        <v>4</v>
      </c>
      <c r="AC372" s="16">
        <f>C390/B390</f>
        <v>0.70697609053130406</v>
      </c>
      <c r="AD372" s="2">
        <f>AC372/AD371</f>
        <v>1.0099658436161487</v>
      </c>
      <c r="AE372" s="13" t="str">
        <f t="shared" si="406"/>
        <v>12-14</v>
      </c>
      <c r="AF372" s="11">
        <f t="shared" si="407"/>
        <v>166087</v>
      </c>
      <c r="AG372" s="11">
        <f t="shared" si="408"/>
        <v>93890</v>
      </c>
      <c r="AH372" s="11">
        <f t="shared" si="409"/>
        <v>8246</v>
      </c>
      <c r="AI372" s="11">
        <f t="shared" si="419"/>
        <v>85644</v>
      </c>
      <c r="AJ372" s="1">
        <f t="shared" si="410"/>
        <v>873</v>
      </c>
      <c r="AK372" s="1">
        <f t="shared" si="411"/>
        <v>3207</v>
      </c>
    </row>
    <row r="373" spans="1:37" ht="15" thickBot="1" x14ac:dyDescent="0.4">
      <c r="A373" s="20" t="str">
        <f t="shared" si="420"/>
        <v>15-19</v>
      </c>
      <c r="B373" s="21">
        <f t="shared" si="421"/>
        <v>258656</v>
      </c>
      <c r="C373" s="26">
        <f t="shared" si="401"/>
        <v>155973</v>
      </c>
      <c r="D373" s="21">
        <f t="shared" si="402"/>
        <v>60.3</v>
      </c>
      <c r="E373" s="26">
        <f t="shared" si="403"/>
        <v>15668</v>
      </c>
      <c r="F373" s="26"/>
      <c r="G373" s="21">
        <f t="shared" si="404"/>
        <v>6.1</v>
      </c>
      <c r="H373" s="21">
        <f t="shared" si="405"/>
        <v>171641</v>
      </c>
      <c r="J373" s="37" t="s">
        <v>290</v>
      </c>
      <c r="K373" s="3">
        <v>258656</v>
      </c>
      <c r="L373" s="3">
        <v>157544</v>
      </c>
      <c r="M373" s="37">
        <v>60.9</v>
      </c>
      <c r="N373" s="3">
        <v>23800</v>
      </c>
      <c r="O373" s="37">
        <v>9.1999999999999993</v>
      </c>
      <c r="P373" s="37"/>
      <c r="Q373" s="3">
        <v>181344</v>
      </c>
      <c r="S373" s="20" t="str">
        <f t="shared" si="412"/>
        <v>15-19</v>
      </c>
      <c r="T373" s="26">
        <f t="shared" si="413"/>
        <v>1571</v>
      </c>
      <c r="U373" s="26">
        <f t="shared" si="414"/>
        <v>8132</v>
      </c>
      <c r="V373" s="26"/>
      <c r="W373" s="26">
        <f t="shared" si="415"/>
        <v>9703</v>
      </c>
      <c r="X373" s="27">
        <f t="shared" si="416"/>
        <v>0.14222342929567264</v>
      </c>
      <c r="Y373" s="26">
        <f t="shared" si="417"/>
        <v>392.75</v>
      </c>
      <c r="Z373" s="26">
        <f t="shared" si="418"/>
        <v>2033</v>
      </c>
      <c r="AA373" s="49"/>
      <c r="AB373" s="6">
        <f t="shared" ref="AB373:AB391" si="423">AB372</f>
        <v>4</v>
      </c>
      <c r="AC373" s="18" t="s">
        <v>323</v>
      </c>
      <c r="AD373" s="2">
        <v>0.7</v>
      </c>
      <c r="AE373" s="13" t="str">
        <f t="shared" si="406"/>
        <v>15-19</v>
      </c>
      <c r="AF373" s="11">
        <f t="shared" si="407"/>
        <v>258656</v>
      </c>
      <c r="AG373" s="11">
        <f t="shared" si="408"/>
        <v>157544</v>
      </c>
      <c r="AH373" s="11">
        <f t="shared" si="409"/>
        <v>23800</v>
      </c>
      <c r="AI373" s="11">
        <f t="shared" si="419"/>
        <v>133744</v>
      </c>
      <c r="AJ373" s="1">
        <f t="shared" si="410"/>
        <v>1571</v>
      </c>
      <c r="AK373" s="1">
        <f t="shared" si="411"/>
        <v>8132</v>
      </c>
    </row>
    <row r="374" spans="1:37" ht="15" thickBot="1" x14ac:dyDescent="0.4">
      <c r="A374" s="20" t="str">
        <f t="shared" si="420"/>
        <v>20-24</v>
      </c>
      <c r="B374" s="21">
        <f t="shared" si="421"/>
        <v>276991</v>
      </c>
      <c r="C374" s="21">
        <f t="shared" si="401"/>
        <v>159893</v>
      </c>
      <c r="D374" s="21">
        <f t="shared" si="402"/>
        <v>57.7</v>
      </c>
      <c r="E374" s="21">
        <f t="shared" si="403"/>
        <v>28067</v>
      </c>
      <c r="F374" s="21"/>
      <c r="G374" s="21">
        <f t="shared" si="404"/>
        <v>10.1</v>
      </c>
      <c r="H374" s="21">
        <f t="shared" si="405"/>
        <v>187960</v>
      </c>
      <c r="J374" s="38" t="s">
        <v>291</v>
      </c>
      <c r="K374" s="4">
        <v>276991</v>
      </c>
      <c r="L374" s="4">
        <v>162291</v>
      </c>
      <c r="M374" s="38">
        <v>58.6</v>
      </c>
      <c r="N374" s="4">
        <v>40583</v>
      </c>
      <c r="O374" s="38">
        <v>14.7</v>
      </c>
      <c r="P374" s="38"/>
      <c r="Q374" s="4">
        <v>202874</v>
      </c>
      <c r="S374" s="23" t="str">
        <f t="shared" si="412"/>
        <v>20-24</v>
      </c>
      <c r="T374" s="22">
        <f t="shared" si="413"/>
        <v>2398</v>
      </c>
      <c r="U374" s="22">
        <f t="shared" si="414"/>
        <v>12516</v>
      </c>
      <c r="V374" s="22"/>
      <c r="W374" s="22">
        <f t="shared" si="415"/>
        <v>14914</v>
      </c>
      <c r="X374" s="28">
        <f t="shared" si="416"/>
        <v>0.21709216005793952</v>
      </c>
      <c r="Y374" s="21">
        <f t="shared" si="417"/>
        <v>599.5</v>
      </c>
      <c r="Z374" s="21">
        <f t="shared" si="418"/>
        <v>3129</v>
      </c>
      <c r="AA374" s="48"/>
      <c r="AB374" s="6">
        <f t="shared" si="423"/>
        <v>4</v>
      </c>
      <c r="AC374" s="16">
        <f>E390/B390</f>
        <v>0.29245651271651701</v>
      </c>
      <c r="AD374" s="2">
        <f>AC374/AD373</f>
        <v>0.41779501816645293</v>
      </c>
      <c r="AE374" s="13" t="str">
        <f t="shared" si="406"/>
        <v>20-24</v>
      </c>
      <c r="AF374" s="11">
        <f t="shared" si="407"/>
        <v>276991</v>
      </c>
      <c r="AG374" s="11">
        <f t="shared" si="408"/>
        <v>162291</v>
      </c>
      <c r="AH374" s="11">
        <f t="shared" si="409"/>
        <v>40583</v>
      </c>
      <c r="AI374" s="11">
        <f t="shared" si="419"/>
        <v>121708</v>
      </c>
      <c r="AJ374" s="1">
        <f t="shared" si="410"/>
        <v>2398</v>
      </c>
      <c r="AK374" s="1">
        <f t="shared" si="411"/>
        <v>12516</v>
      </c>
    </row>
    <row r="375" spans="1:37" ht="15" thickBot="1" x14ac:dyDescent="0.4">
      <c r="A375" s="20" t="str">
        <f t="shared" si="420"/>
        <v>25-29</v>
      </c>
      <c r="B375" s="21">
        <f t="shared" si="421"/>
        <v>310735</v>
      </c>
      <c r="C375" s="21">
        <f t="shared" si="401"/>
        <v>176846</v>
      </c>
      <c r="D375" s="21">
        <f t="shared" si="402"/>
        <v>56.9</v>
      </c>
      <c r="E375" s="21">
        <f t="shared" si="403"/>
        <v>38921</v>
      </c>
      <c r="F375" s="21"/>
      <c r="G375" s="21">
        <f t="shared" si="404"/>
        <v>12.5</v>
      </c>
      <c r="H375" s="21">
        <f t="shared" si="405"/>
        <v>215767</v>
      </c>
      <c r="J375" s="37" t="s">
        <v>292</v>
      </c>
      <c r="K375" s="3">
        <v>310735</v>
      </c>
      <c r="L375" s="3">
        <v>179350</v>
      </c>
      <c r="M375" s="37">
        <v>57.7</v>
      </c>
      <c r="N375" s="3">
        <v>53493</v>
      </c>
      <c r="O375" s="37">
        <v>17.2</v>
      </c>
      <c r="P375" s="37"/>
      <c r="Q375" s="3">
        <v>232843</v>
      </c>
      <c r="S375" s="20" t="str">
        <f t="shared" si="412"/>
        <v>25-29</v>
      </c>
      <c r="T375" s="21">
        <f t="shared" si="413"/>
        <v>2504</v>
      </c>
      <c r="U375" s="21">
        <f t="shared" si="414"/>
        <v>14572</v>
      </c>
      <c r="V375" s="21"/>
      <c r="W375" s="21">
        <f t="shared" si="415"/>
        <v>17076</v>
      </c>
      <c r="X375" s="24">
        <f t="shared" si="416"/>
        <v>0.22668839398877422</v>
      </c>
      <c r="Y375" s="21">
        <f t="shared" si="417"/>
        <v>626</v>
      </c>
      <c r="Z375" s="21">
        <f t="shared" si="418"/>
        <v>3643</v>
      </c>
      <c r="AA375" s="48"/>
      <c r="AB375" s="6">
        <f t="shared" si="423"/>
        <v>4</v>
      </c>
      <c r="AC375" s="15" t="s">
        <v>320</v>
      </c>
      <c r="AD375" s="6"/>
      <c r="AE375" s="13" t="str">
        <f t="shared" si="406"/>
        <v>25-29</v>
      </c>
      <c r="AF375" s="11">
        <f t="shared" si="407"/>
        <v>310735</v>
      </c>
      <c r="AG375" s="11">
        <f t="shared" si="408"/>
        <v>179350</v>
      </c>
      <c r="AH375" s="11">
        <f t="shared" si="409"/>
        <v>53493</v>
      </c>
      <c r="AI375" s="11">
        <f t="shared" si="419"/>
        <v>125857</v>
      </c>
      <c r="AJ375" s="1">
        <f t="shared" si="410"/>
        <v>2504</v>
      </c>
      <c r="AK375" s="1">
        <f t="shared" si="411"/>
        <v>14572</v>
      </c>
    </row>
    <row r="376" spans="1:37" ht="15" thickBot="1" x14ac:dyDescent="0.4">
      <c r="A376" s="20" t="str">
        <f t="shared" si="420"/>
        <v>30-34</v>
      </c>
      <c r="B376" s="21">
        <f t="shared" si="421"/>
        <v>356322</v>
      </c>
      <c r="C376" s="21">
        <f t="shared" si="401"/>
        <v>211737</v>
      </c>
      <c r="D376" s="21">
        <f t="shared" si="402"/>
        <v>59.4</v>
      </c>
      <c r="E376" s="21">
        <f t="shared" si="403"/>
        <v>52197</v>
      </c>
      <c r="F376" s="21"/>
      <c r="G376" s="21">
        <f t="shared" si="404"/>
        <v>14.7</v>
      </c>
      <c r="H376" s="21">
        <f t="shared" si="405"/>
        <v>263934</v>
      </c>
      <c r="J376" s="38" t="s">
        <v>293</v>
      </c>
      <c r="K376" s="4">
        <v>356322</v>
      </c>
      <c r="L376" s="4">
        <v>214221</v>
      </c>
      <c r="M376" s="38">
        <v>60.1</v>
      </c>
      <c r="N376" s="4">
        <v>69883</v>
      </c>
      <c r="O376" s="38">
        <v>19.600000000000001</v>
      </c>
      <c r="P376" s="38"/>
      <c r="Q376" s="4">
        <v>284104</v>
      </c>
      <c r="S376" s="23" t="str">
        <f t="shared" si="412"/>
        <v>30-34</v>
      </c>
      <c r="T376" s="22">
        <f t="shared" si="413"/>
        <v>2484</v>
      </c>
      <c r="U376" s="22">
        <f t="shared" si="414"/>
        <v>17686</v>
      </c>
      <c r="V376" s="22"/>
      <c r="W376" s="22">
        <f t="shared" si="415"/>
        <v>20170</v>
      </c>
      <c r="X376" s="28">
        <f t="shared" si="416"/>
        <v>0.22487778381314502</v>
      </c>
      <c r="Y376" s="21">
        <f t="shared" si="417"/>
        <v>621</v>
      </c>
      <c r="Z376" s="21">
        <f t="shared" si="418"/>
        <v>4421.5</v>
      </c>
      <c r="AA376" s="48"/>
      <c r="AB376" s="6">
        <f t="shared" si="423"/>
        <v>4</v>
      </c>
      <c r="AC376" s="17" t="s">
        <v>322</v>
      </c>
      <c r="AD376" s="2">
        <v>0.7</v>
      </c>
      <c r="AE376" s="13" t="str">
        <f t="shared" si="406"/>
        <v>30-34</v>
      </c>
      <c r="AF376" s="11">
        <f t="shared" si="407"/>
        <v>356322</v>
      </c>
      <c r="AG376" s="11">
        <f t="shared" si="408"/>
        <v>214221</v>
      </c>
      <c r="AH376" s="11">
        <f t="shared" si="409"/>
        <v>69883</v>
      </c>
      <c r="AI376" s="11">
        <f t="shared" si="419"/>
        <v>144338</v>
      </c>
      <c r="AJ376" s="1">
        <f t="shared" si="410"/>
        <v>2484</v>
      </c>
      <c r="AK376" s="1">
        <f t="shared" si="411"/>
        <v>17686</v>
      </c>
    </row>
    <row r="377" spans="1:37" ht="15" thickBot="1" x14ac:dyDescent="0.4">
      <c r="A377" s="20" t="str">
        <f t="shared" si="420"/>
        <v>35-39</v>
      </c>
      <c r="B377" s="21">
        <f t="shared" si="421"/>
        <v>366699</v>
      </c>
      <c r="C377" s="21">
        <f t="shared" si="401"/>
        <v>230104</v>
      </c>
      <c r="D377" s="21">
        <f t="shared" si="402"/>
        <v>62.8</v>
      </c>
      <c r="E377" s="21">
        <f t="shared" si="403"/>
        <v>60539</v>
      </c>
      <c r="F377" s="21"/>
      <c r="G377" s="21">
        <f t="shared" si="404"/>
        <v>16.5</v>
      </c>
      <c r="H377" s="21">
        <f t="shared" si="405"/>
        <v>290643</v>
      </c>
      <c r="J377" s="37" t="s">
        <v>294</v>
      </c>
      <c r="K377" s="3">
        <v>366699</v>
      </c>
      <c r="L377" s="3">
        <v>232593</v>
      </c>
      <c r="M377" s="37">
        <v>63.4</v>
      </c>
      <c r="N377" s="3">
        <v>80126</v>
      </c>
      <c r="O377" s="37">
        <v>21.9</v>
      </c>
      <c r="P377" s="37"/>
      <c r="Q377" s="3">
        <v>312719</v>
      </c>
      <c r="S377" s="20" t="str">
        <f t="shared" si="412"/>
        <v>35-39</v>
      </c>
      <c r="T377" s="21">
        <f t="shared" si="413"/>
        <v>2489</v>
      </c>
      <c r="U377" s="21">
        <f t="shared" si="414"/>
        <v>19587</v>
      </c>
      <c r="V377" s="21"/>
      <c r="W377" s="21">
        <f t="shared" si="415"/>
        <v>22076</v>
      </c>
      <c r="X377" s="24">
        <f t="shared" si="416"/>
        <v>0.22533043635705233</v>
      </c>
      <c r="Y377" s="21">
        <f t="shared" si="417"/>
        <v>622.25</v>
      </c>
      <c r="Z377" s="21">
        <f t="shared" si="418"/>
        <v>4896.75</v>
      </c>
      <c r="AA377" s="48"/>
      <c r="AB377" s="6">
        <f t="shared" si="423"/>
        <v>4</v>
      </c>
      <c r="AC377" s="16">
        <f>C391/B391</f>
        <v>0.6020071385704473</v>
      </c>
      <c r="AD377" s="2">
        <f>AC377/AD376</f>
        <v>0.86001019795778189</v>
      </c>
      <c r="AE377" s="13" t="str">
        <f t="shared" si="406"/>
        <v>35-39</v>
      </c>
      <c r="AF377" s="11">
        <f t="shared" si="407"/>
        <v>366699</v>
      </c>
      <c r="AG377" s="11">
        <f t="shared" si="408"/>
        <v>232593</v>
      </c>
      <c r="AH377" s="11">
        <f t="shared" si="409"/>
        <v>80126</v>
      </c>
      <c r="AI377" s="11">
        <f t="shared" si="419"/>
        <v>152467</v>
      </c>
      <c r="AJ377" s="1">
        <f t="shared" si="410"/>
        <v>2489</v>
      </c>
      <c r="AK377" s="1">
        <f t="shared" si="411"/>
        <v>19587</v>
      </c>
    </row>
    <row r="378" spans="1:37" ht="15" thickBot="1" x14ac:dyDescent="0.4">
      <c r="A378" s="20" t="str">
        <f t="shared" si="420"/>
        <v>40-44</v>
      </c>
      <c r="B378" s="21">
        <f t="shared" si="421"/>
        <v>325544</v>
      </c>
      <c r="C378" s="21">
        <f t="shared" si="401"/>
        <v>218325</v>
      </c>
      <c r="D378" s="21">
        <f t="shared" si="402"/>
        <v>67.099999999999994</v>
      </c>
      <c r="E378" s="21">
        <f t="shared" si="403"/>
        <v>73926</v>
      </c>
      <c r="F378" s="21"/>
      <c r="G378" s="21">
        <f t="shared" si="404"/>
        <v>22.7</v>
      </c>
      <c r="H378" s="21">
        <f t="shared" si="405"/>
        <v>292251</v>
      </c>
      <c r="J378" s="38" t="s">
        <v>295</v>
      </c>
      <c r="K378" s="4">
        <v>325544</v>
      </c>
      <c r="L378" s="4">
        <v>220270</v>
      </c>
      <c r="M378" s="38">
        <v>67.7</v>
      </c>
      <c r="N378" s="4">
        <v>93927</v>
      </c>
      <c r="O378" s="38">
        <v>28.9</v>
      </c>
      <c r="P378" s="38"/>
      <c r="Q378" s="4">
        <v>314197</v>
      </c>
      <c r="S378" s="23" t="str">
        <f t="shared" si="412"/>
        <v>40-44</v>
      </c>
      <c r="T378" s="22">
        <f t="shared" si="413"/>
        <v>1945</v>
      </c>
      <c r="U378" s="22">
        <f t="shared" si="414"/>
        <v>20001</v>
      </c>
      <c r="V378" s="22"/>
      <c r="W378" s="22">
        <f t="shared" si="415"/>
        <v>21946</v>
      </c>
      <c r="X378" s="28">
        <f t="shared" si="416"/>
        <v>0.17608183957993845</v>
      </c>
      <c r="Y378" s="21">
        <f t="shared" si="417"/>
        <v>486.25</v>
      </c>
      <c r="Z378" s="21">
        <f t="shared" si="418"/>
        <v>5000.25</v>
      </c>
      <c r="AA378" s="48"/>
      <c r="AB378" s="6">
        <f t="shared" si="423"/>
        <v>4</v>
      </c>
      <c r="AC378" s="18" t="s">
        <v>323</v>
      </c>
      <c r="AD378" s="2">
        <v>0.7</v>
      </c>
      <c r="AE378" s="13" t="str">
        <f t="shared" si="406"/>
        <v>40-44</v>
      </c>
      <c r="AF378" s="11">
        <f t="shared" si="407"/>
        <v>325544</v>
      </c>
      <c r="AG378" s="11">
        <f t="shared" si="408"/>
        <v>220270</v>
      </c>
      <c r="AH378" s="11">
        <f t="shared" si="409"/>
        <v>93927</v>
      </c>
      <c r="AI378" s="11">
        <f t="shared" si="419"/>
        <v>126343</v>
      </c>
      <c r="AJ378" s="1">
        <f t="shared" si="410"/>
        <v>1945</v>
      </c>
      <c r="AK378" s="1">
        <f t="shared" si="411"/>
        <v>20001</v>
      </c>
    </row>
    <row r="379" spans="1:37" ht="15" thickBot="1" x14ac:dyDescent="0.4">
      <c r="A379" s="20" t="str">
        <f t="shared" si="420"/>
        <v>45-49</v>
      </c>
      <c r="B379" s="21">
        <f t="shared" si="421"/>
        <v>291312</v>
      </c>
      <c r="C379" s="21">
        <f t="shared" si="401"/>
        <v>205213</v>
      </c>
      <c r="D379" s="21">
        <f t="shared" si="402"/>
        <v>70.400000000000006</v>
      </c>
      <c r="E379" s="21">
        <f t="shared" si="403"/>
        <v>73510</v>
      </c>
      <c r="F379" s="21"/>
      <c r="G379" s="21">
        <f t="shared" si="404"/>
        <v>25.2</v>
      </c>
      <c r="H379" s="21">
        <f t="shared" si="405"/>
        <v>278723</v>
      </c>
      <c r="J379" s="37" t="s">
        <v>296</v>
      </c>
      <c r="K379" s="3">
        <v>291312</v>
      </c>
      <c r="L379" s="3">
        <v>206911</v>
      </c>
      <c r="M379" s="37">
        <v>71</v>
      </c>
      <c r="N379" s="3">
        <v>92514</v>
      </c>
      <c r="O379" s="37">
        <v>31.8</v>
      </c>
      <c r="P379" s="37"/>
      <c r="Q379" s="3">
        <v>299425</v>
      </c>
      <c r="S379" s="20" t="str">
        <f t="shared" si="412"/>
        <v>45-49</v>
      </c>
      <c r="T379" s="21">
        <f t="shared" si="413"/>
        <v>1698</v>
      </c>
      <c r="U379" s="21">
        <f t="shared" si="414"/>
        <v>19004</v>
      </c>
      <c r="V379" s="21"/>
      <c r="W379" s="21">
        <f t="shared" si="415"/>
        <v>20702</v>
      </c>
      <c r="X379" s="24">
        <f t="shared" si="416"/>
        <v>0.15372080391091797</v>
      </c>
      <c r="Y379" s="21">
        <f t="shared" si="417"/>
        <v>424.5</v>
      </c>
      <c r="Z379" s="21">
        <f t="shared" si="418"/>
        <v>4751</v>
      </c>
      <c r="AA379" s="48"/>
      <c r="AB379" s="6">
        <f t="shared" si="423"/>
        <v>4</v>
      </c>
      <c r="AC379" s="16">
        <f>E391/B391</f>
        <v>0.24903375196811733</v>
      </c>
      <c r="AD379" s="2">
        <f>AC379/AD378</f>
        <v>0.35576250281159622</v>
      </c>
      <c r="AE379" s="13" t="str">
        <f t="shared" si="406"/>
        <v>45-49</v>
      </c>
      <c r="AF379" s="11">
        <f t="shared" si="407"/>
        <v>291312</v>
      </c>
      <c r="AG379" s="11">
        <f t="shared" si="408"/>
        <v>206911</v>
      </c>
      <c r="AH379" s="11">
        <f t="shared" si="409"/>
        <v>92514</v>
      </c>
      <c r="AI379" s="11">
        <f t="shared" si="419"/>
        <v>114397</v>
      </c>
      <c r="AJ379" s="1">
        <f t="shared" si="410"/>
        <v>1698</v>
      </c>
      <c r="AK379" s="1">
        <f t="shared" si="411"/>
        <v>19004</v>
      </c>
    </row>
    <row r="380" spans="1:37" ht="15" thickBot="1" x14ac:dyDescent="0.4">
      <c r="A380" s="20" t="str">
        <f t="shared" si="420"/>
        <v>50-54</v>
      </c>
      <c r="B380" s="21">
        <f t="shared" si="421"/>
        <v>262948</v>
      </c>
      <c r="C380" s="21">
        <f t="shared" si="401"/>
        <v>199234</v>
      </c>
      <c r="D380" s="21">
        <f t="shared" si="402"/>
        <v>75.8</v>
      </c>
      <c r="E380" s="21">
        <f t="shared" si="403"/>
        <v>76791</v>
      </c>
      <c r="F380" s="21"/>
      <c r="G380" s="21">
        <f t="shared" si="404"/>
        <v>29.2</v>
      </c>
      <c r="H380" s="21">
        <f t="shared" si="405"/>
        <v>276025</v>
      </c>
      <c r="J380" s="38" t="s">
        <v>297</v>
      </c>
      <c r="K380" s="4">
        <v>262948</v>
      </c>
      <c r="L380" s="4">
        <v>200775</v>
      </c>
      <c r="M380" s="38">
        <v>76.400000000000006</v>
      </c>
      <c r="N380" s="4">
        <v>95614</v>
      </c>
      <c r="O380" s="38">
        <v>36.4</v>
      </c>
      <c r="P380" s="38"/>
      <c r="Q380" s="4">
        <v>296389</v>
      </c>
      <c r="S380" s="23" t="str">
        <f t="shared" si="412"/>
        <v>50-54</v>
      </c>
      <c r="T380" s="22">
        <f t="shared" si="413"/>
        <v>1541</v>
      </c>
      <c r="U380" s="22">
        <f t="shared" si="414"/>
        <v>18823</v>
      </c>
      <c r="V380" s="22"/>
      <c r="W380" s="22">
        <f t="shared" si="415"/>
        <v>20364</v>
      </c>
      <c r="X380" s="28">
        <f t="shared" si="416"/>
        <v>0.13950751403222886</v>
      </c>
      <c r="Y380" s="21">
        <f t="shared" si="417"/>
        <v>385.25</v>
      </c>
      <c r="Z380" s="21">
        <f t="shared" si="418"/>
        <v>4705.75</v>
      </c>
      <c r="AA380" s="48"/>
      <c r="AB380" s="6">
        <f t="shared" si="423"/>
        <v>4</v>
      </c>
      <c r="AC380" s="6"/>
      <c r="AD380" s="7"/>
      <c r="AE380" s="13" t="str">
        <f t="shared" si="406"/>
        <v>50-54</v>
      </c>
      <c r="AF380" s="11">
        <f t="shared" si="407"/>
        <v>262948</v>
      </c>
      <c r="AG380" s="11">
        <f t="shared" si="408"/>
        <v>200775</v>
      </c>
      <c r="AH380" s="11">
        <f t="shared" si="409"/>
        <v>95614</v>
      </c>
      <c r="AI380" s="11">
        <f t="shared" si="419"/>
        <v>105161</v>
      </c>
      <c r="AJ380" s="1">
        <f t="shared" si="410"/>
        <v>1541</v>
      </c>
      <c r="AK380" s="1">
        <f t="shared" si="411"/>
        <v>18823</v>
      </c>
    </row>
    <row r="381" spans="1:37" ht="15" thickBot="1" x14ac:dyDescent="0.4">
      <c r="A381" s="20" t="str">
        <f t="shared" si="420"/>
        <v>55-59</v>
      </c>
      <c r="B381" s="21">
        <f t="shared" si="421"/>
        <v>285387</v>
      </c>
      <c r="C381" s="21">
        <f t="shared" si="401"/>
        <v>216522</v>
      </c>
      <c r="D381" s="21">
        <f t="shared" si="402"/>
        <v>75.900000000000006</v>
      </c>
      <c r="E381" s="21">
        <f t="shared" si="403"/>
        <v>98387</v>
      </c>
      <c r="F381" s="21"/>
      <c r="G381" s="21">
        <f t="shared" si="404"/>
        <v>34.5</v>
      </c>
      <c r="H381" s="21">
        <f t="shared" si="405"/>
        <v>314909</v>
      </c>
      <c r="J381" s="37" t="s">
        <v>298</v>
      </c>
      <c r="K381" s="3">
        <v>285387</v>
      </c>
      <c r="L381" s="3">
        <v>218076</v>
      </c>
      <c r="M381" s="37">
        <v>76.400000000000006</v>
      </c>
      <c r="N381" s="3">
        <v>118376</v>
      </c>
      <c r="O381" s="37">
        <v>41.5</v>
      </c>
      <c r="P381" s="37"/>
      <c r="Q381" s="3">
        <v>336452</v>
      </c>
      <c r="S381" s="20" t="str">
        <f t="shared" si="412"/>
        <v>55-59</v>
      </c>
      <c r="T381" s="21">
        <f t="shared" si="413"/>
        <v>1554</v>
      </c>
      <c r="U381" s="21">
        <f t="shared" si="414"/>
        <v>19989</v>
      </c>
      <c r="V381" s="21"/>
      <c r="W381" s="21">
        <f t="shared" si="415"/>
        <v>21543</v>
      </c>
      <c r="X381" s="24">
        <f t="shared" si="416"/>
        <v>0.14068441064638784</v>
      </c>
      <c r="Y381" s="21">
        <f t="shared" si="417"/>
        <v>388.5</v>
      </c>
      <c r="Z381" s="21">
        <f t="shared" si="418"/>
        <v>4997.25</v>
      </c>
      <c r="AA381" s="48"/>
      <c r="AB381" s="6">
        <f t="shared" si="423"/>
        <v>4</v>
      </c>
      <c r="AC381" s="31">
        <f>J369</f>
        <v>44371</v>
      </c>
      <c r="AD381" s="7"/>
      <c r="AE381" s="13" t="str">
        <f t="shared" si="406"/>
        <v>55-59</v>
      </c>
      <c r="AF381" s="11">
        <f t="shared" si="407"/>
        <v>285387</v>
      </c>
      <c r="AG381" s="11">
        <f t="shared" si="408"/>
        <v>218076</v>
      </c>
      <c r="AH381" s="11">
        <f t="shared" si="409"/>
        <v>118376</v>
      </c>
      <c r="AI381" s="11">
        <f t="shared" si="419"/>
        <v>99700</v>
      </c>
      <c r="AJ381" s="1">
        <f t="shared" si="410"/>
        <v>1554</v>
      </c>
      <c r="AK381" s="1">
        <f t="shared" si="411"/>
        <v>19989</v>
      </c>
    </row>
    <row r="382" spans="1:37" ht="15" thickBot="1" x14ac:dyDescent="0.4">
      <c r="A382" s="20" t="str">
        <f t="shared" si="420"/>
        <v>60-64</v>
      </c>
      <c r="B382" s="21">
        <f t="shared" si="421"/>
        <v>271707</v>
      </c>
      <c r="C382" s="21">
        <f t="shared" si="401"/>
        <v>217891</v>
      </c>
      <c r="D382" s="21">
        <f t="shared" si="402"/>
        <v>80.2</v>
      </c>
      <c r="E382" s="21">
        <f t="shared" si="403"/>
        <v>127517</v>
      </c>
      <c r="F382" s="21"/>
      <c r="G382" s="21">
        <f t="shared" si="404"/>
        <v>46.9</v>
      </c>
      <c r="H382" s="21">
        <f t="shared" si="405"/>
        <v>345408</v>
      </c>
      <c r="J382" s="38" t="s">
        <v>299</v>
      </c>
      <c r="K382" s="4">
        <v>271707</v>
      </c>
      <c r="L382" s="4">
        <v>219223</v>
      </c>
      <c r="M382" s="38">
        <v>80.7</v>
      </c>
      <c r="N382" s="4">
        <v>143470</v>
      </c>
      <c r="O382" s="38">
        <v>52.8</v>
      </c>
      <c r="P382" s="38"/>
      <c r="Q382" s="4">
        <v>362693</v>
      </c>
      <c r="S382" s="23" t="str">
        <f t="shared" si="412"/>
        <v>60-64</v>
      </c>
      <c r="T382" s="22">
        <f t="shared" si="413"/>
        <v>1332</v>
      </c>
      <c r="U382" s="22">
        <f t="shared" si="414"/>
        <v>15953</v>
      </c>
      <c r="V382" s="22"/>
      <c r="W382" s="22">
        <f t="shared" si="415"/>
        <v>17285</v>
      </c>
      <c r="X382" s="28">
        <f t="shared" si="416"/>
        <v>0.12058663769690385</v>
      </c>
      <c r="Y382" s="21">
        <f t="shared" si="417"/>
        <v>333</v>
      </c>
      <c r="Z382" s="21">
        <f t="shared" si="418"/>
        <v>3988.25</v>
      </c>
      <c r="AA382" s="48"/>
      <c r="AB382" s="6">
        <f t="shared" si="423"/>
        <v>4</v>
      </c>
      <c r="AC382" s="15" t="s">
        <v>321</v>
      </c>
      <c r="AD382" s="6"/>
      <c r="AE382" s="13" t="str">
        <f t="shared" si="406"/>
        <v>60-64</v>
      </c>
      <c r="AF382" s="11">
        <f t="shared" si="407"/>
        <v>271707</v>
      </c>
      <c r="AG382" s="11">
        <f t="shared" si="408"/>
        <v>219223</v>
      </c>
      <c r="AH382" s="11">
        <f t="shared" si="409"/>
        <v>143470</v>
      </c>
      <c r="AI382" s="11">
        <f t="shared" si="419"/>
        <v>75753</v>
      </c>
      <c r="AJ382" s="1">
        <f t="shared" si="410"/>
        <v>1332</v>
      </c>
      <c r="AK382" s="1">
        <f t="shared" si="411"/>
        <v>15953</v>
      </c>
    </row>
    <row r="383" spans="1:37" ht="15" thickBot="1" x14ac:dyDescent="0.4">
      <c r="A383" s="20" t="str">
        <f t="shared" si="420"/>
        <v>65-69</v>
      </c>
      <c r="B383" s="21">
        <f t="shared" si="421"/>
        <v>217596</v>
      </c>
      <c r="C383" s="21">
        <f t="shared" si="401"/>
        <v>184553</v>
      </c>
      <c r="D383" s="21">
        <f t="shared" si="402"/>
        <v>84.8</v>
      </c>
      <c r="E383" s="21">
        <f t="shared" si="403"/>
        <v>132796</v>
      </c>
      <c r="F383" s="21"/>
      <c r="G383" s="21">
        <f t="shared" si="404"/>
        <v>61</v>
      </c>
      <c r="H383" s="21">
        <f t="shared" si="405"/>
        <v>317349</v>
      </c>
      <c r="J383" s="37" t="s">
        <v>300</v>
      </c>
      <c r="K383" s="3">
        <v>217596</v>
      </c>
      <c r="L383" s="3">
        <v>185409</v>
      </c>
      <c r="M383" s="37">
        <v>85.2</v>
      </c>
      <c r="N383" s="3">
        <v>145368</v>
      </c>
      <c r="O383" s="37">
        <v>66.8</v>
      </c>
      <c r="P383" s="37"/>
      <c r="Q383" s="3">
        <v>330777</v>
      </c>
      <c r="S383" s="20" t="str">
        <f t="shared" si="412"/>
        <v>65-69</v>
      </c>
      <c r="T383" s="21">
        <f t="shared" si="413"/>
        <v>856</v>
      </c>
      <c r="U383" s="21">
        <f t="shared" si="414"/>
        <v>12572</v>
      </c>
      <c r="V383" s="21"/>
      <c r="W383" s="21">
        <f t="shared" si="415"/>
        <v>13428</v>
      </c>
      <c r="X383" s="24">
        <f t="shared" si="416"/>
        <v>7.749411551692921E-2</v>
      </c>
      <c r="Y383" s="21">
        <f t="shared" si="417"/>
        <v>214</v>
      </c>
      <c r="Z383" s="21">
        <f t="shared" si="418"/>
        <v>3143</v>
      </c>
      <c r="AA383" s="48"/>
      <c r="AB383" s="6">
        <f t="shared" si="423"/>
        <v>4</v>
      </c>
      <c r="AC383" s="17" t="s">
        <v>322</v>
      </c>
      <c r="AD383" s="2">
        <v>0.7</v>
      </c>
      <c r="AE383" s="13" t="str">
        <f t="shared" si="406"/>
        <v>65-69</v>
      </c>
      <c r="AF383" s="11">
        <f t="shared" si="407"/>
        <v>217596</v>
      </c>
      <c r="AG383" s="11">
        <f t="shared" si="408"/>
        <v>185409</v>
      </c>
      <c r="AH383" s="11">
        <f t="shared" si="409"/>
        <v>145368</v>
      </c>
      <c r="AI383" s="11">
        <f t="shared" si="419"/>
        <v>40041</v>
      </c>
      <c r="AJ383" s="1">
        <f t="shared" si="410"/>
        <v>856</v>
      </c>
      <c r="AK383" s="1">
        <f t="shared" si="411"/>
        <v>12572</v>
      </c>
    </row>
    <row r="384" spans="1:37" ht="15" thickBot="1" x14ac:dyDescent="0.4">
      <c r="A384" s="20" t="str">
        <f t="shared" si="420"/>
        <v>70-74</v>
      </c>
      <c r="B384" s="21">
        <f t="shared" si="421"/>
        <v>166506</v>
      </c>
      <c r="C384" s="21">
        <f t="shared" si="401"/>
        <v>142425</v>
      </c>
      <c r="D384" s="21">
        <f t="shared" si="402"/>
        <v>85.5</v>
      </c>
      <c r="E384" s="21">
        <f t="shared" si="403"/>
        <v>115111</v>
      </c>
      <c r="F384" s="21"/>
      <c r="G384" s="21">
        <f t="shared" si="404"/>
        <v>69.099999999999994</v>
      </c>
      <c r="H384" s="21">
        <f t="shared" si="405"/>
        <v>257536</v>
      </c>
      <c r="J384" s="38" t="s">
        <v>301</v>
      </c>
      <c r="K384" s="4">
        <v>166506</v>
      </c>
      <c r="L384" s="4">
        <v>142990</v>
      </c>
      <c r="M384" s="38">
        <v>85.9</v>
      </c>
      <c r="N384" s="4">
        <v>122228</v>
      </c>
      <c r="O384" s="38">
        <v>73.400000000000006</v>
      </c>
      <c r="P384" s="38"/>
      <c r="Q384" s="4">
        <v>265218</v>
      </c>
      <c r="S384" s="23" t="str">
        <f t="shared" si="412"/>
        <v>70-74</v>
      </c>
      <c r="T384" s="22">
        <f t="shared" si="413"/>
        <v>565</v>
      </c>
      <c r="U384" s="22">
        <f t="shared" si="414"/>
        <v>7117</v>
      </c>
      <c r="V384" s="22"/>
      <c r="W384" s="22">
        <f t="shared" si="415"/>
        <v>7682</v>
      </c>
      <c r="X384" s="28">
        <f t="shared" si="416"/>
        <v>5.1149737461524535E-2</v>
      </c>
      <c r="Y384" s="21">
        <f t="shared" si="417"/>
        <v>141.25</v>
      </c>
      <c r="Z384" s="21">
        <f t="shared" si="418"/>
        <v>1779.25</v>
      </c>
      <c r="AA384" s="48"/>
      <c r="AB384" s="6">
        <f t="shared" si="423"/>
        <v>4</v>
      </c>
      <c r="AC384" s="16">
        <f>L390/K390</f>
        <v>0.71309451884230046</v>
      </c>
      <c r="AD384" s="2">
        <f>AC384/AD383</f>
        <v>1.0187064554890006</v>
      </c>
      <c r="AE384" s="14" t="str">
        <f t="shared" si="406"/>
        <v>70-74</v>
      </c>
      <c r="AF384" s="11">
        <f t="shared" si="407"/>
        <v>166506</v>
      </c>
      <c r="AG384" s="11">
        <f t="shared" si="408"/>
        <v>142990</v>
      </c>
      <c r="AH384" s="11">
        <f t="shared" si="409"/>
        <v>122228</v>
      </c>
      <c r="AI384" s="12">
        <f t="shared" si="419"/>
        <v>20762</v>
      </c>
      <c r="AJ384" s="1">
        <f t="shared" si="410"/>
        <v>565</v>
      </c>
      <c r="AK384" s="1">
        <f t="shared" si="411"/>
        <v>7117</v>
      </c>
    </row>
    <row r="385" spans="1:37" ht="15" thickBot="1" x14ac:dyDescent="0.4">
      <c r="A385" s="20" t="str">
        <f t="shared" si="420"/>
        <v>75-79</v>
      </c>
      <c r="B385" s="21">
        <f t="shared" si="421"/>
        <v>107003</v>
      </c>
      <c r="C385" s="21">
        <f t="shared" si="401"/>
        <v>92380</v>
      </c>
      <c r="D385" s="21">
        <f t="shared" si="402"/>
        <v>86.3</v>
      </c>
      <c r="E385" s="21">
        <f t="shared" si="403"/>
        <v>83864</v>
      </c>
      <c r="F385" s="21"/>
      <c r="G385" s="21">
        <f t="shared" si="404"/>
        <v>78.400000000000006</v>
      </c>
      <c r="H385" s="21">
        <f t="shared" si="405"/>
        <v>176244</v>
      </c>
      <c r="J385" s="37" t="s">
        <v>302</v>
      </c>
      <c r="K385" s="3">
        <v>107003</v>
      </c>
      <c r="L385" s="3">
        <v>92584</v>
      </c>
      <c r="M385" s="37">
        <v>86.5</v>
      </c>
      <c r="N385" s="3">
        <v>85533</v>
      </c>
      <c r="O385" s="37">
        <v>79.900000000000006</v>
      </c>
      <c r="P385" s="37"/>
      <c r="Q385" s="3">
        <v>178117</v>
      </c>
      <c r="S385" s="20" t="str">
        <f t="shared" si="412"/>
        <v>75-79</v>
      </c>
      <c r="T385" s="21">
        <f t="shared" si="413"/>
        <v>204</v>
      </c>
      <c r="U385" s="21">
        <f t="shared" si="414"/>
        <v>1669</v>
      </c>
      <c r="V385" s="21"/>
      <c r="W385" s="21">
        <f t="shared" si="415"/>
        <v>1873</v>
      </c>
      <c r="X385" s="24">
        <f t="shared" si="416"/>
        <v>1.8468223791417708E-2</v>
      </c>
      <c r="Y385" s="21">
        <f t="shared" si="417"/>
        <v>51</v>
      </c>
      <c r="Z385" s="21">
        <f t="shared" si="418"/>
        <v>417.25</v>
      </c>
      <c r="AA385" s="48"/>
      <c r="AB385" s="6">
        <f t="shared" si="423"/>
        <v>4</v>
      </c>
      <c r="AC385" s="17" t="s">
        <v>323</v>
      </c>
      <c r="AD385" s="2">
        <v>0.7</v>
      </c>
      <c r="AE385" s="14" t="str">
        <f t="shared" si="406"/>
        <v>75-79</v>
      </c>
      <c r="AF385" s="11">
        <f t="shared" si="407"/>
        <v>107003</v>
      </c>
      <c r="AG385" s="11">
        <f t="shared" si="408"/>
        <v>92584</v>
      </c>
      <c r="AH385" s="11">
        <f t="shared" si="409"/>
        <v>85533</v>
      </c>
      <c r="AI385" s="12">
        <f t="shared" si="419"/>
        <v>7051</v>
      </c>
      <c r="AJ385" s="1">
        <f t="shared" si="410"/>
        <v>204</v>
      </c>
      <c r="AK385" s="1">
        <f t="shared" si="411"/>
        <v>1669</v>
      </c>
    </row>
    <row r="386" spans="1:37" ht="15" thickBot="1" x14ac:dyDescent="0.4">
      <c r="A386" s="20" t="str">
        <f t="shared" si="420"/>
        <v>80-84</v>
      </c>
      <c r="B386" s="21">
        <f t="shared" si="421"/>
        <v>69877</v>
      </c>
      <c r="C386" s="21">
        <f t="shared" si="401"/>
        <v>61402</v>
      </c>
      <c r="D386" s="21">
        <f t="shared" si="402"/>
        <v>87.9</v>
      </c>
      <c r="E386" s="21">
        <f t="shared" si="403"/>
        <v>56358</v>
      </c>
      <c r="F386" s="21"/>
      <c r="G386" s="21">
        <f t="shared" si="404"/>
        <v>80.7</v>
      </c>
      <c r="H386" s="21">
        <f t="shared" si="405"/>
        <v>117760</v>
      </c>
      <c r="J386" s="38" t="s">
        <v>303</v>
      </c>
      <c r="K386" s="4">
        <v>69877</v>
      </c>
      <c r="L386" s="4">
        <v>61512</v>
      </c>
      <c r="M386" s="38">
        <v>88</v>
      </c>
      <c r="N386" s="4">
        <v>57218</v>
      </c>
      <c r="O386" s="38">
        <v>81.900000000000006</v>
      </c>
      <c r="P386" s="38"/>
      <c r="Q386" s="4">
        <v>118730</v>
      </c>
      <c r="S386" s="23" t="str">
        <f t="shared" si="412"/>
        <v>80-84</v>
      </c>
      <c r="T386" s="22">
        <f t="shared" si="413"/>
        <v>110</v>
      </c>
      <c r="U386" s="22">
        <f t="shared" si="414"/>
        <v>860</v>
      </c>
      <c r="V386" s="22"/>
      <c r="W386" s="22">
        <f t="shared" si="415"/>
        <v>970</v>
      </c>
      <c r="X386" s="28">
        <f t="shared" si="416"/>
        <v>9.9583559659605289E-3</v>
      </c>
      <c r="Y386" s="21">
        <f t="shared" si="417"/>
        <v>27.5</v>
      </c>
      <c r="Z386" s="21">
        <f t="shared" si="418"/>
        <v>215</v>
      </c>
      <c r="AA386" s="48"/>
      <c r="AB386" s="6">
        <f t="shared" si="423"/>
        <v>4</v>
      </c>
      <c r="AC386" s="16">
        <f>N390/K390</f>
        <v>0.34344131383870169</v>
      </c>
      <c r="AD386" s="2">
        <f>AC386/AD385</f>
        <v>0.49063044834100245</v>
      </c>
      <c r="AE386" s="14" t="str">
        <f t="shared" si="406"/>
        <v>80-84</v>
      </c>
      <c r="AF386" s="11">
        <f t="shared" si="407"/>
        <v>69877</v>
      </c>
      <c r="AG386" s="11">
        <f t="shared" si="408"/>
        <v>61512</v>
      </c>
      <c r="AH386" s="11">
        <f t="shared" si="409"/>
        <v>57218</v>
      </c>
      <c r="AI386" s="12">
        <f t="shared" si="419"/>
        <v>4294</v>
      </c>
      <c r="AJ386" s="1">
        <f t="shared" si="410"/>
        <v>110</v>
      </c>
      <c r="AK386" s="1">
        <f t="shared" si="411"/>
        <v>860</v>
      </c>
    </row>
    <row r="387" spans="1:37" ht="15" thickBot="1" x14ac:dyDescent="0.4">
      <c r="A387" s="20" t="str">
        <f t="shared" si="420"/>
        <v>85-89</v>
      </c>
      <c r="B387" s="21">
        <f t="shared" si="421"/>
        <v>44852</v>
      </c>
      <c r="C387" s="21">
        <f t="shared" si="401"/>
        <v>39268</v>
      </c>
      <c r="D387" s="21">
        <f t="shared" si="402"/>
        <v>87.5</v>
      </c>
      <c r="E387" s="21">
        <f t="shared" si="403"/>
        <v>36438</v>
      </c>
      <c r="F387" s="21"/>
      <c r="G387" s="21">
        <f t="shared" si="404"/>
        <v>81.2</v>
      </c>
      <c r="H387" s="21">
        <f t="shared" si="405"/>
        <v>75706</v>
      </c>
      <c r="J387" s="37" t="s">
        <v>304</v>
      </c>
      <c r="K387" s="3">
        <v>44852</v>
      </c>
      <c r="L387" s="3">
        <v>39327</v>
      </c>
      <c r="M387" s="37">
        <v>87.7</v>
      </c>
      <c r="N387" s="3">
        <v>36948</v>
      </c>
      <c r="O387" s="37">
        <v>82.4</v>
      </c>
      <c r="P387" s="37"/>
      <c r="Q387" s="3">
        <v>76275</v>
      </c>
      <c r="S387" s="20" t="str">
        <f t="shared" si="412"/>
        <v>85-89</v>
      </c>
      <c r="T387" s="21">
        <f t="shared" si="413"/>
        <v>59</v>
      </c>
      <c r="U387" s="21">
        <f t="shared" si="414"/>
        <v>510</v>
      </c>
      <c r="V387" s="21"/>
      <c r="W387" s="21">
        <f t="shared" si="415"/>
        <v>569</v>
      </c>
      <c r="X387" s="24">
        <f t="shared" si="416"/>
        <v>5.3413000181061019E-3</v>
      </c>
      <c r="Y387" s="21">
        <f t="shared" si="417"/>
        <v>14.75</v>
      </c>
      <c r="Z387" s="21">
        <f t="shared" si="418"/>
        <v>127.5</v>
      </c>
      <c r="AA387" s="48"/>
      <c r="AB387" s="6">
        <f t="shared" si="423"/>
        <v>4</v>
      </c>
      <c r="AC387" s="15" t="s">
        <v>319</v>
      </c>
      <c r="AD387" s="6"/>
      <c r="AE387" s="14" t="str">
        <f t="shared" si="406"/>
        <v>85-89</v>
      </c>
      <c r="AF387" s="11">
        <f t="shared" si="407"/>
        <v>44852</v>
      </c>
      <c r="AG387" s="11">
        <f t="shared" si="408"/>
        <v>39327</v>
      </c>
      <c r="AH387" s="11">
        <f t="shared" si="409"/>
        <v>36948</v>
      </c>
      <c r="AI387" s="12">
        <f t="shared" si="419"/>
        <v>2379</v>
      </c>
      <c r="AJ387" s="1">
        <f t="shared" si="410"/>
        <v>59</v>
      </c>
      <c r="AK387" s="1">
        <f t="shared" si="411"/>
        <v>510</v>
      </c>
    </row>
    <row r="388" spans="1:37" ht="15" thickBot="1" x14ac:dyDescent="0.4">
      <c r="A388" s="20" t="str">
        <f t="shared" si="420"/>
        <v>90+</v>
      </c>
      <c r="B388" s="21">
        <f t="shared" si="421"/>
        <v>28637</v>
      </c>
      <c r="C388" s="21">
        <f t="shared" si="401"/>
        <v>25021</v>
      </c>
      <c r="D388" s="21">
        <f t="shared" si="402"/>
        <v>87.4</v>
      </c>
      <c r="E388" s="21">
        <f t="shared" si="403"/>
        <v>23513</v>
      </c>
      <c r="F388" s="21"/>
      <c r="G388" s="21">
        <f t="shared" si="404"/>
        <v>82.1</v>
      </c>
      <c r="H388" s="21">
        <f t="shared" si="405"/>
        <v>48534</v>
      </c>
      <c r="J388" s="38" t="s">
        <v>305</v>
      </c>
      <c r="K388" s="4">
        <v>28637</v>
      </c>
      <c r="L388" s="4">
        <v>25055</v>
      </c>
      <c r="M388" s="38">
        <v>87.5</v>
      </c>
      <c r="N388" s="4">
        <v>23768</v>
      </c>
      <c r="O388" s="38">
        <v>83</v>
      </c>
      <c r="P388" s="38"/>
      <c r="Q388" s="4">
        <v>48823</v>
      </c>
      <c r="S388" s="23" t="str">
        <f t="shared" si="412"/>
        <v>90+</v>
      </c>
      <c r="T388" s="22">
        <f t="shared" si="413"/>
        <v>34</v>
      </c>
      <c r="U388" s="22">
        <f t="shared" si="414"/>
        <v>255</v>
      </c>
      <c r="V388" s="22"/>
      <c r="W388" s="22">
        <f t="shared" si="415"/>
        <v>289</v>
      </c>
      <c r="X388" s="28">
        <f t="shared" si="416"/>
        <v>3.0780372985696179E-3</v>
      </c>
      <c r="Y388" s="21">
        <f t="shared" si="417"/>
        <v>8.5</v>
      </c>
      <c r="Z388" s="21">
        <f t="shared" si="418"/>
        <v>63.75</v>
      </c>
      <c r="AA388" s="48"/>
      <c r="AB388" s="6">
        <f t="shared" si="423"/>
        <v>4</v>
      </c>
      <c r="AC388" s="17" t="s">
        <v>322</v>
      </c>
      <c r="AD388" s="2">
        <v>0.7</v>
      </c>
      <c r="AE388" s="14" t="str">
        <f t="shared" si="406"/>
        <v>90+</v>
      </c>
      <c r="AF388" s="11">
        <f t="shared" si="407"/>
        <v>28637</v>
      </c>
      <c r="AG388" s="11">
        <f t="shared" si="408"/>
        <v>25055</v>
      </c>
      <c r="AH388" s="11">
        <f t="shared" si="409"/>
        <v>23768</v>
      </c>
      <c r="AI388" s="12">
        <f t="shared" si="419"/>
        <v>1287</v>
      </c>
      <c r="AJ388" s="1">
        <f t="shared" si="410"/>
        <v>34</v>
      </c>
      <c r="AK388" s="1">
        <f t="shared" si="411"/>
        <v>255</v>
      </c>
    </row>
    <row r="389" spans="1:37" ht="15" thickBot="1" x14ac:dyDescent="0.4">
      <c r="A389" s="20" t="str">
        <f t="shared" si="420"/>
        <v>Unknown</v>
      </c>
      <c r="B389" s="21" t="str">
        <f t="shared" si="421"/>
        <v>NA</v>
      </c>
      <c r="C389" s="21">
        <f t="shared" si="401"/>
        <v>61555</v>
      </c>
      <c r="D389" s="21" t="str">
        <f t="shared" si="402"/>
        <v>NA</v>
      </c>
      <c r="E389" s="21">
        <f t="shared" si="403"/>
        <v>14699</v>
      </c>
      <c r="F389" s="21"/>
      <c r="G389" s="21" t="str">
        <f t="shared" si="404"/>
        <v>NA</v>
      </c>
      <c r="H389" s="21">
        <f t="shared" si="405"/>
        <v>76254</v>
      </c>
      <c r="J389" s="37" t="s">
        <v>306</v>
      </c>
      <c r="K389" s="37" t="s">
        <v>307</v>
      </c>
      <c r="L389" s="3">
        <v>62630</v>
      </c>
      <c r="M389" s="37" t="s">
        <v>307</v>
      </c>
      <c r="N389" s="3">
        <v>16338</v>
      </c>
      <c r="O389" s="37" t="s">
        <v>307</v>
      </c>
      <c r="P389" s="37"/>
      <c r="Q389" s="3">
        <v>78968</v>
      </c>
      <c r="S389" s="20" t="str">
        <f t="shared" si="412"/>
        <v>Unknown</v>
      </c>
      <c r="T389" s="20">
        <f t="shared" si="413"/>
        <v>1075</v>
      </c>
      <c r="U389" s="20">
        <f t="shared" si="414"/>
        <v>1639</v>
      </c>
      <c r="V389" s="20"/>
      <c r="W389" s="20">
        <f t="shared" si="415"/>
        <v>2714</v>
      </c>
      <c r="X389" s="24">
        <f t="shared" si="416"/>
        <v>9.7320296940068801E-2</v>
      </c>
      <c r="Y389" s="21">
        <f t="shared" si="417"/>
        <v>268.75</v>
      </c>
      <c r="Z389" s="21">
        <f t="shared" si="418"/>
        <v>409.75</v>
      </c>
      <c r="AA389" s="48"/>
      <c r="AB389" s="6">
        <f t="shared" si="423"/>
        <v>4</v>
      </c>
      <c r="AC389" s="16">
        <f>L391/K391</f>
        <v>0.60721712737966327</v>
      </c>
      <c r="AD389" s="2">
        <f>AC389/AD388</f>
        <v>0.86745303911380467</v>
      </c>
      <c r="AE389" s="13" t="str">
        <f t="shared" si="406"/>
        <v>Unknown</v>
      </c>
      <c r="AF389" s="11" t="str">
        <f t="shared" si="407"/>
        <v>NA</v>
      </c>
      <c r="AG389" s="11">
        <f t="shared" si="408"/>
        <v>62630</v>
      </c>
      <c r="AH389" s="11">
        <f t="shared" si="409"/>
        <v>16338</v>
      </c>
      <c r="AI389" s="11">
        <f t="shared" si="419"/>
        <v>46292</v>
      </c>
      <c r="AJ389" s="1">
        <f t="shared" si="410"/>
        <v>1075</v>
      </c>
      <c r="AK389" s="1">
        <f t="shared" si="411"/>
        <v>1639</v>
      </c>
    </row>
    <row r="390" spans="1:37" ht="15" thickBot="1" x14ac:dyDescent="0.4">
      <c r="A390" s="20" t="str">
        <f t="shared" si="420"/>
        <v>12+</v>
      </c>
      <c r="B390" s="21">
        <f t="shared" si="421"/>
        <v>3806860</v>
      </c>
      <c r="C390" s="21">
        <f t="shared" si="401"/>
        <v>2691359</v>
      </c>
      <c r="D390" s="21">
        <f t="shared" si="402"/>
        <v>70.7</v>
      </c>
      <c r="E390" s="21">
        <f t="shared" si="403"/>
        <v>1113341</v>
      </c>
      <c r="F390" s="21"/>
      <c r="G390" s="21">
        <f t="shared" si="404"/>
        <v>29.2</v>
      </c>
      <c r="H390" s="21">
        <f t="shared" si="405"/>
        <v>3804700</v>
      </c>
      <c r="J390" s="38" t="s">
        <v>308</v>
      </c>
      <c r="K390" s="4">
        <v>3806860</v>
      </c>
      <c r="L390" s="4">
        <v>2714651</v>
      </c>
      <c r="M390" s="38">
        <v>71.3</v>
      </c>
      <c r="N390" s="4">
        <v>1307433</v>
      </c>
      <c r="O390" s="38">
        <v>34.299999999999997</v>
      </c>
      <c r="P390" s="38"/>
      <c r="Q390" s="4">
        <v>4022084</v>
      </c>
      <c r="S390" s="23" t="str">
        <f t="shared" si="412"/>
        <v>12+</v>
      </c>
      <c r="T390" s="26">
        <f>L390-C390</f>
        <v>23292</v>
      </c>
      <c r="U390" s="26">
        <f t="shared" si="414"/>
        <v>194092</v>
      </c>
      <c r="V390" s="26"/>
      <c r="W390" s="29">
        <f t="shared" si="415"/>
        <v>217384</v>
      </c>
      <c r="X390" s="28">
        <f t="shared" si="416"/>
        <v>2.1086366105377512</v>
      </c>
      <c r="Y390" s="26">
        <f t="shared" si="417"/>
        <v>5823</v>
      </c>
      <c r="Z390" s="26">
        <f t="shared" si="418"/>
        <v>48523</v>
      </c>
      <c r="AA390" s="49"/>
      <c r="AB390" s="6">
        <f t="shared" si="423"/>
        <v>4</v>
      </c>
      <c r="AC390" s="17" t="s">
        <v>323</v>
      </c>
      <c r="AD390" s="2">
        <v>0.7</v>
      </c>
      <c r="AE390" s="6"/>
      <c r="AF390" s="6"/>
      <c r="AG390" s="9"/>
      <c r="AH390" s="6"/>
      <c r="AI390" s="6"/>
      <c r="AJ390" s="6"/>
      <c r="AK390" s="6"/>
    </row>
    <row r="391" spans="1:37" x14ac:dyDescent="0.35">
      <c r="A391" s="20" t="str">
        <f t="shared" si="420"/>
        <v>ALL</v>
      </c>
      <c r="B391" s="21">
        <f t="shared" si="421"/>
        <v>4470643</v>
      </c>
      <c r="C391" s="21">
        <f t="shared" si="401"/>
        <v>2691359</v>
      </c>
      <c r="D391" s="21">
        <f t="shared" si="402"/>
        <v>60.2</v>
      </c>
      <c r="E391" s="21">
        <f t="shared" si="403"/>
        <v>1113341</v>
      </c>
      <c r="F391" s="21"/>
      <c r="G391" s="21">
        <f t="shared" si="404"/>
        <v>24.9</v>
      </c>
      <c r="H391" s="21">
        <f t="shared" si="405"/>
        <v>3804700</v>
      </c>
      <c r="J391" s="37" t="s">
        <v>309</v>
      </c>
      <c r="K391" s="3">
        <v>4470643</v>
      </c>
      <c r="L391" s="3">
        <v>2714651</v>
      </c>
      <c r="M391" s="37">
        <v>60.7</v>
      </c>
      <c r="N391" s="3">
        <v>1307433</v>
      </c>
      <c r="O391" s="37">
        <v>29.2</v>
      </c>
      <c r="P391" s="37"/>
      <c r="Q391" s="3">
        <v>4022084</v>
      </c>
      <c r="S391" s="20" t="str">
        <f t="shared" si="412"/>
        <v>ALL</v>
      </c>
      <c r="T391" s="26">
        <f t="shared" ref="T391" si="424">L391-C391</f>
        <v>23292</v>
      </c>
      <c r="U391" s="26">
        <f t="shared" si="414"/>
        <v>194092</v>
      </c>
      <c r="V391" s="26"/>
      <c r="W391" s="29">
        <f t="shared" si="415"/>
        <v>217384</v>
      </c>
      <c r="X391" s="24">
        <f t="shared" si="416"/>
        <v>2.1086366105377512</v>
      </c>
      <c r="Y391" s="26">
        <f t="shared" si="417"/>
        <v>5823</v>
      </c>
      <c r="Z391" s="26">
        <f t="shared" si="418"/>
        <v>48523</v>
      </c>
      <c r="AA391" s="49"/>
      <c r="AB391" s="6">
        <f t="shared" si="423"/>
        <v>4</v>
      </c>
      <c r="AC391" s="16">
        <f>N391/K391</f>
        <v>0.29244853592648751</v>
      </c>
      <c r="AD391" s="2">
        <f>AC391/AD390</f>
        <v>0.41778362275212505</v>
      </c>
      <c r="AE391" s="6"/>
      <c r="AF391" s="6"/>
      <c r="AG391" s="2">
        <f>T390/L390</f>
        <v>8.58010845593043E-3</v>
      </c>
      <c r="AH391" s="2">
        <f>U390/N390</f>
        <v>0.14845273142103649</v>
      </c>
      <c r="AI391" s="2">
        <f>W390/Q390</f>
        <v>5.4047603182827607E-2</v>
      </c>
      <c r="AJ391" s="6"/>
      <c r="AK391" s="6"/>
    </row>
    <row r="392" spans="1:37" x14ac:dyDescent="0.35">
      <c r="A392" s="52">
        <f>J369</f>
        <v>44371</v>
      </c>
      <c r="B392" s="52"/>
      <c r="C392" s="52"/>
      <c r="D392" s="52"/>
      <c r="E392" s="52"/>
      <c r="F392" s="52"/>
      <c r="G392" s="52"/>
      <c r="H392" s="52"/>
      <c r="J392" s="52">
        <v>44375</v>
      </c>
      <c r="K392" s="52"/>
      <c r="L392" s="52"/>
      <c r="M392" s="52"/>
      <c r="N392" s="52"/>
      <c r="O392" s="52"/>
      <c r="P392" s="52"/>
      <c r="Q392" s="52"/>
      <c r="S392" s="54" t="str">
        <f>"Change " &amp; TEXT(A392,"DDDD MMM DD, YYYY") &amp; " -  " &amp;TEXT(J392,"DDDD MMM DD, YYYY")</f>
        <v>Change Thursday Jun 24, 2021 -  Monday Jun 28, 2021</v>
      </c>
      <c r="T392" s="54"/>
      <c r="U392" s="54"/>
      <c r="V392" s="54"/>
      <c r="W392" s="54"/>
      <c r="X392" s="54"/>
      <c r="Y392" s="54"/>
      <c r="Z392" s="54"/>
      <c r="AA392" s="46"/>
      <c r="AB392" s="6"/>
      <c r="AC392" s="31">
        <f>A392</f>
        <v>44371</v>
      </c>
      <c r="AD392" s="6"/>
      <c r="AE392" s="6"/>
      <c r="AF392" s="6"/>
      <c r="AG392" s="6"/>
      <c r="AH392" s="6"/>
      <c r="AI392" s="6"/>
      <c r="AJ392" s="6"/>
      <c r="AK392" s="6"/>
    </row>
    <row r="393" spans="1:37" ht="36" thickBot="1" x14ac:dyDescent="0.4">
      <c r="A393" s="19" t="str">
        <f>J370</f>
        <v>Age group</v>
      </c>
      <c r="B393" s="19" t="str">
        <f t="shared" ref="B393" si="425">K370</f>
        <v>Population</v>
      </c>
      <c r="C393" s="19" t="str">
        <f t="shared" ref="C393:C414" si="426">L370</f>
        <v>At least 1 dose</v>
      </c>
      <c r="D393" s="19" t="str">
        <f t="shared" ref="D393:D414" si="427">M370</f>
        <v>% of population with at least 1 dose</v>
      </c>
      <c r="E393" s="19" t="str">
        <f t="shared" ref="E393:E414" si="428">N370</f>
        <v>2 doses</v>
      </c>
      <c r="F393" s="19"/>
      <c r="G393" s="19" t="str">
        <f t="shared" ref="G393:G414" si="429">O370</f>
        <v>% of population fully vaccinated</v>
      </c>
      <c r="H393" s="19" t="str">
        <f t="shared" ref="H393:H414" si="430">Q370</f>
        <v>Total administered</v>
      </c>
      <c r="J393" s="5" t="s">
        <v>286</v>
      </c>
      <c r="K393" s="5" t="s">
        <v>2</v>
      </c>
      <c r="L393" s="5" t="s">
        <v>324</v>
      </c>
      <c r="M393" s="5" t="s">
        <v>287</v>
      </c>
      <c r="N393" s="5" t="s">
        <v>325</v>
      </c>
      <c r="O393" s="5" t="s">
        <v>288</v>
      </c>
      <c r="P393" s="5"/>
      <c r="Q393" s="5" t="s">
        <v>285</v>
      </c>
      <c r="S393" s="19" t="s">
        <v>286</v>
      </c>
      <c r="T393" s="19" t="s">
        <v>283</v>
      </c>
      <c r="U393" s="19" t="s">
        <v>284</v>
      </c>
      <c r="V393" s="19" t="s">
        <v>336</v>
      </c>
      <c r="W393" s="19" t="s">
        <v>285</v>
      </c>
      <c r="X393" s="19" t="s">
        <v>312</v>
      </c>
      <c r="Y393" s="19" t="s">
        <v>313</v>
      </c>
      <c r="Z393" s="19" t="s">
        <v>314</v>
      </c>
      <c r="AA393" s="19" t="s">
        <v>337</v>
      </c>
      <c r="AB393" s="6"/>
      <c r="AC393" s="15" t="s">
        <v>321</v>
      </c>
      <c r="AD393" s="30"/>
      <c r="AE393" s="13" t="str">
        <f t="shared" ref="AE393:AE412" si="431">J393</f>
        <v>Age group</v>
      </c>
      <c r="AF393" s="13" t="str">
        <f t="shared" ref="AF393:AF412" si="432">K393</f>
        <v>Population</v>
      </c>
      <c r="AG393" s="13" t="str">
        <f t="shared" ref="AG393:AG412" si="433">L393</f>
        <v>At least 1 dose</v>
      </c>
      <c r="AH393" s="13" t="str">
        <f t="shared" ref="AH393:AH412" si="434">N393</f>
        <v>2 doses</v>
      </c>
      <c r="AI393" s="13" t="s">
        <v>311</v>
      </c>
      <c r="AJ393" s="13" t="str">
        <f t="shared" ref="AJ393:AJ412" si="435">T393</f>
        <v>Dose 1</v>
      </c>
      <c r="AK393" s="13" t="str">
        <f t="shared" ref="AK393:AK412" si="436">U393</f>
        <v>Dose 2</v>
      </c>
    </row>
    <row r="394" spans="1:37" ht="15" thickBot="1" x14ac:dyDescent="0.4">
      <c r="A394" s="20" t="str">
        <f>J371</f>
        <v>00-11</v>
      </c>
      <c r="B394" s="21">
        <f>K371</f>
        <v>663783</v>
      </c>
      <c r="C394" s="21">
        <f t="shared" si="426"/>
        <v>0</v>
      </c>
      <c r="D394" s="21">
        <f t="shared" si="427"/>
        <v>0</v>
      </c>
      <c r="E394" s="21">
        <f t="shared" si="428"/>
        <v>0</v>
      </c>
      <c r="F394" s="21"/>
      <c r="G394" s="21">
        <f t="shared" si="429"/>
        <v>0</v>
      </c>
      <c r="H394" s="21">
        <f t="shared" si="430"/>
        <v>0</v>
      </c>
      <c r="J394" s="37" t="s">
        <v>289</v>
      </c>
      <c r="K394" s="3">
        <v>660747</v>
      </c>
      <c r="L394" s="37">
        <v>0</v>
      </c>
      <c r="M394" s="37">
        <v>0</v>
      </c>
      <c r="N394" s="37">
        <v>0</v>
      </c>
      <c r="O394" s="37">
        <v>0</v>
      </c>
      <c r="P394" s="37"/>
      <c r="Q394" s="37">
        <v>0</v>
      </c>
      <c r="S394" s="20" t="str">
        <f t="shared" ref="S394:S414" si="437">A394</f>
        <v>00-11</v>
      </c>
      <c r="T394" s="21">
        <f t="shared" ref="T394:T412" si="438">L394-C394</f>
        <v>0</v>
      </c>
      <c r="U394" s="21">
        <f t="shared" ref="U394:U414" si="439">N394-E394</f>
        <v>0</v>
      </c>
      <c r="V394" s="21"/>
      <c r="W394" s="21">
        <f t="shared" ref="W394:W414" si="440">Q394-H394</f>
        <v>0</v>
      </c>
      <c r="X394" s="24">
        <f t="shared" ref="X394:X414" si="441">T394/T$276</f>
        <v>0</v>
      </c>
      <c r="Y394" s="21">
        <f t="shared" ref="Y394:Y414" si="442">T394/$AB394</f>
        <v>0</v>
      </c>
      <c r="Z394" s="21">
        <f t="shared" ref="Z394:Z414" si="443">U394/$AB394</f>
        <v>0</v>
      </c>
      <c r="AA394" s="48"/>
      <c r="AB394" s="6">
        <f>IF(DATEDIF(A392,J392,"D")&lt;1,1,DATEDIF(A392,J392,"D"))</f>
        <v>4</v>
      </c>
      <c r="AC394" s="17" t="s">
        <v>322</v>
      </c>
      <c r="AD394" s="2">
        <v>0.7</v>
      </c>
      <c r="AE394" s="13" t="str">
        <f t="shared" si="431"/>
        <v>00-11</v>
      </c>
      <c r="AF394" s="11">
        <f t="shared" si="432"/>
        <v>660747</v>
      </c>
      <c r="AG394" s="11">
        <f t="shared" si="433"/>
        <v>0</v>
      </c>
      <c r="AH394" s="11">
        <f t="shared" si="434"/>
        <v>0</v>
      </c>
      <c r="AI394" s="11">
        <f t="shared" ref="AI394:AI412" si="444">AG394-AH394</f>
        <v>0</v>
      </c>
      <c r="AJ394" s="1">
        <f t="shared" si="435"/>
        <v>0</v>
      </c>
      <c r="AK394" s="1">
        <f t="shared" si="436"/>
        <v>0</v>
      </c>
    </row>
    <row r="395" spans="1:37" ht="15" thickBot="1" x14ac:dyDescent="0.4">
      <c r="A395" s="20" t="str">
        <f t="shared" ref="A395:A414" si="445">J372</f>
        <v>12-14</v>
      </c>
      <c r="B395" s="21">
        <f t="shared" ref="B395:B414" si="446">K372</f>
        <v>166087</v>
      </c>
      <c r="C395" s="26">
        <f t="shared" si="426"/>
        <v>93890</v>
      </c>
      <c r="D395" s="21">
        <f t="shared" si="427"/>
        <v>56.5</v>
      </c>
      <c r="E395" s="26">
        <f t="shared" si="428"/>
        <v>8246</v>
      </c>
      <c r="F395" s="26"/>
      <c r="G395" s="21">
        <f t="shared" si="429"/>
        <v>5</v>
      </c>
      <c r="H395" s="21">
        <f t="shared" si="430"/>
        <v>102136</v>
      </c>
      <c r="J395" s="20" t="str">
        <f t="shared" ref="J395" si="447">S372</f>
        <v>12-14</v>
      </c>
      <c r="K395" s="4">
        <v>162530</v>
      </c>
      <c r="L395" s="4">
        <v>95185</v>
      </c>
      <c r="M395" s="38">
        <v>58.6</v>
      </c>
      <c r="N395" s="4">
        <v>18534</v>
      </c>
      <c r="O395" s="38">
        <v>11.4</v>
      </c>
      <c r="P395" s="38"/>
      <c r="Q395" s="4">
        <v>113719</v>
      </c>
      <c r="S395" s="25" t="str">
        <f t="shared" si="437"/>
        <v>12-14</v>
      </c>
      <c r="T395" s="26">
        <f t="shared" si="438"/>
        <v>1295</v>
      </c>
      <c r="U395" s="26">
        <f t="shared" si="439"/>
        <v>10288</v>
      </c>
      <c r="V395" s="26"/>
      <c r="W395" s="26">
        <f t="shared" si="440"/>
        <v>11583</v>
      </c>
      <c r="X395" s="27">
        <f t="shared" si="441"/>
        <v>0.11723700887198986</v>
      </c>
      <c r="Y395" s="26">
        <f t="shared" si="442"/>
        <v>323.75</v>
      </c>
      <c r="Z395" s="26">
        <f t="shared" si="443"/>
        <v>2572</v>
      </c>
      <c r="AA395" s="49"/>
      <c r="AB395" s="6">
        <f>AB394</f>
        <v>4</v>
      </c>
      <c r="AC395" s="16">
        <f>C413/B413</f>
        <v>0.71309451884230046</v>
      </c>
      <c r="AD395" s="2">
        <f>AC395/AD394</f>
        <v>1.0187064554890006</v>
      </c>
      <c r="AE395" s="13" t="str">
        <f t="shared" si="431"/>
        <v>12-14</v>
      </c>
      <c r="AF395" s="11">
        <f t="shared" si="432"/>
        <v>162530</v>
      </c>
      <c r="AG395" s="11">
        <f t="shared" si="433"/>
        <v>95185</v>
      </c>
      <c r="AH395" s="11">
        <f t="shared" si="434"/>
        <v>18534</v>
      </c>
      <c r="AI395" s="11">
        <f t="shared" si="444"/>
        <v>76651</v>
      </c>
      <c r="AJ395" s="1">
        <f t="shared" si="435"/>
        <v>1295</v>
      </c>
      <c r="AK395" s="1">
        <f t="shared" si="436"/>
        <v>10288</v>
      </c>
    </row>
    <row r="396" spans="1:37" ht="15" thickBot="1" x14ac:dyDescent="0.4">
      <c r="A396" s="20" t="str">
        <f t="shared" si="445"/>
        <v>15-19</v>
      </c>
      <c r="B396" s="21">
        <f t="shared" si="446"/>
        <v>258656</v>
      </c>
      <c r="C396" s="26">
        <f t="shared" si="426"/>
        <v>157544</v>
      </c>
      <c r="D396" s="21">
        <f t="shared" si="427"/>
        <v>60.9</v>
      </c>
      <c r="E396" s="26">
        <f t="shared" si="428"/>
        <v>23800</v>
      </c>
      <c r="F396" s="26"/>
      <c r="G396" s="21">
        <f t="shared" si="429"/>
        <v>9.1999999999999993</v>
      </c>
      <c r="H396" s="21">
        <f t="shared" si="430"/>
        <v>181344</v>
      </c>
      <c r="J396" s="37" t="s">
        <v>290</v>
      </c>
      <c r="K396" s="3">
        <v>256743</v>
      </c>
      <c r="L396" s="3">
        <v>159256</v>
      </c>
      <c r="M396" s="37">
        <v>62</v>
      </c>
      <c r="N396" s="3">
        <v>41042</v>
      </c>
      <c r="O396" s="37">
        <v>16</v>
      </c>
      <c r="P396" s="37"/>
      <c r="Q396" s="3">
        <v>200298</v>
      </c>
      <c r="S396" s="20" t="str">
        <f t="shared" si="437"/>
        <v>15-19</v>
      </c>
      <c r="T396" s="26">
        <f t="shared" si="438"/>
        <v>1712</v>
      </c>
      <c r="U396" s="26">
        <f t="shared" si="439"/>
        <v>17242</v>
      </c>
      <c r="V396" s="26"/>
      <c r="W396" s="26">
        <f t="shared" si="440"/>
        <v>18954</v>
      </c>
      <c r="X396" s="27">
        <f t="shared" si="441"/>
        <v>0.15498823103385842</v>
      </c>
      <c r="Y396" s="26">
        <f t="shared" si="442"/>
        <v>428</v>
      </c>
      <c r="Z396" s="26">
        <f t="shared" si="443"/>
        <v>4310.5</v>
      </c>
      <c r="AA396" s="49"/>
      <c r="AB396" s="6">
        <f t="shared" ref="AB396:AB414" si="448">AB395</f>
        <v>4</v>
      </c>
      <c r="AC396" s="18" t="s">
        <v>323</v>
      </c>
      <c r="AD396" s="2">
        <v>0.7</v>
      </c>
      <c r="AE396" s="13" t="str">
        <f t="shared" si="431"/>
        <v>15-19</v>
      </c>
      <c r="AF396" s="11">
        <f t="shared" si="432"/>
        <v>256743</v>
      </c>
      <c r="AG396" s="11">
        <f t="shared" si="433"/>
        <v>159256</v>
      </c>
      <c r="AH396" s="11">
        <f t="shared" si="434"/>
        <v>41042</v>
      </c>
      <c r="AI396" s="11">
        <f t="shared" si="444"/>
        <v>118214</v>
      </c>
      <c r="AJ396" s="1">
        <f t="shared" si="435"/>
        <v>1712</v>
      </c>
      <c r="AK396" s="1">
        <f t="shared" si="436"/>
        <v>17242</v>
      </c>
    </row>
    <row r="397" spans="1:37" ht="15" thickBot="1" x14ac:dyDescent="0.4">
      <c r="A397" s="20" t="str">
        <f t="shared" si="445"/>
        <v>20-24</v>
      </c>
      <c r="B397" s="21">
        <f t="shared" si="446"/>
        <v>276991</v>
      </c>
      <c r="C397" s="21">
        <f t="shared" si="426"/>
        <v>162291</v>
      </c>
      <c r="D397" s="21">
        <f t="shared" si="427"/>
        <v>58.6</v>
      </c>
      <c r="E397" s="21">
        <f t="shared" si="428"/>
        <v>40583</v>
      </c>
      <c r="F397" s="21"/>
      <c r="G397" s="21">
        <f t="shared" si="429"/>
        <v>14.7</v>
      </c>
      <c r="H397" s="21">
        <f t="shared" si="430"/>
        <v>202874</v>
      </c>
      <c r="J397" s="38" t="s">
        <v>291</v>
      </c>
      <c r="K397" s="4">
        <v>277328</v>
      </c>
      <c r="L397" s="4">
        <v>164272</v>
      </c>
      <c r="M397" s="38">
        <v>59.2</v>
      </c>
      <c r="N397" s="4">
        <v>57623</v>
      </c>
      <c r="O397" s="38">
        <v>20.8</v>
      </c>
      <c r="P397" s="38"/>
      <c r="Q397" s="4">
        <v>221895</v>
      </c>
      <c r="S397" s="23" t="str">
        <f t="shared" si="437"/>
        <v>20-24</v>
      </c>
      <c r="T397" s="22">
        <f t="shared" si="438"/>
        <v>1981</v>
      </c>
      <c r="U397" s="22">
        <f t="shared" si="439"/>
        <v>17040</v>
      </c>
      <c r="V397" s="22"/>
      <c r="W397" s="22">
        <f t="shared" si="440"/>
        <v>19021</v>
      </c>
      <c r="X397" s="28">
        <f t="shared" si="441"/>
        <v>0.17934093789607097</v>
      </c>
      <c r="Y397" s="21">
        <f t="shared" si="442"/>
        <v>495.25</v>
      </c>
      <c r="Z397" s="21">
        <f t="shared" si="443"/>
        <v>4260</v>
      </c>
      <c r="AA397" s="48"/>
      <c r="AB397" s="6">
        <f t="shared" si="448"/>
        <v>4</v>
      </c>
      <c r="AC397" s="16">
        <f>E413/B413</f>
        <v>0.34344131383870169</v>
      </c>
      <c r="AD397" s="2">
        <f>AC397/AD396</f>
        <v>0.49063044834100245</v>
      </c>
      <c r="AE397" s="13" t="str">
        <f t="shared" si="431"/>
        <v>20-24</v>
      </c>
      <c r="AF397" s="11">
        <f t="shared" si="432"/>
        <v>277328</v>
      </c>
      <c r="AG397" s="11">
        <f t="shared" si="433"/>
        <v>164272</v>
      </c>
      <c r="AH397" s="11">
        <f t="shared" si="434"/>
        <v>57623</v>
      </c>
      <c r="AI397" s="11">
        <f t="shared" si="444"/>
        <v>106649</v>
      </c>
      <c r="AJ397" s="1">
        <f t="shared" si="435"/>
        <v>1981</v>
      </c>
      <c r="AK397" s="1">
        <f t="shared" si="436"/>
        <v>17040</v>
      </c>
    </row>
    <row r="398" spans="1:37" ht="15" thickBot="1" x14ac:dyDescent="0.4">
      <c r="A398" s="20" t="str">
        <f t="shared" si="445"/>
        <v>25-29</v>
      </c>
      <c r="B398" s="21">
        <f t="shared" si="446"/>
        <v>310735</v>
      </c>
      <c r="C398" s="21">
        <f t="shared" si="426"/>
        <v>179350</v>
      </c>
      <c r="D398" s="21">
        <f t="shared" si="427"/>
        <v>57.7</v>
      </c>
      <c r="E398" s="21">
        <f t="shared" si="428"/>
        <v>53493</v>
      </c>
      <c r="F398" s="21"/>
      <c r="G398" s="21">
        <f t="shared" si="429"/>
        <v>17.2</v>
      </c>
      <c r="H398" s="21">
        <f t="shared" si="430"/>
        <v>232843</v>
      </c>
      <c r="J398" s="37" t="s">
        <v>292</v>
      </c>
      <c r="K398" s="3">
        <v>314508</v>
      </c>
      <c r="L398" s="3">
        <v>181473</v>
      </c>
      <c r="M398" s="37">
        <v>57.7</v>
      </c>
      <c r="N398" s="3">
        <v>72241</v>
      </c>
      <c r="O398" s="37">
        <v>23</v>
      </c>
      <c r="P398" s="37"/>
      <c r="Q398" s="3">
        <v>253714</v>
      </c>
      <c r="S398" s="20" t="str">
        <f t="shared" si="437"/>
        <v>25-29</v>
      </c>
      <c r="T398" s="21">
        <f t="shared" si="438"/>
        <v>2123</v>
      </c>
      <c r="U398" s="21">
        <f t="shared" si="439"/>
        <v>18748</v>
      </c>
      <c r="V398" s="21"/>
      <c r="W398" s="21">
        <f t="shared" si="440"/>
        <v>20871</v>
      </c>
      <c r="X398" s="24">
        <f t="shared" si="441"/>
        <v>0.19219627014303819</v>
      </c>
      <c r="Y398" s="21">
        <f t="shared" si="442"/>
        <v>530.75</v>
      </c>
      <c r="Z398" s="21">
        <f t="shared" si="443"/>
        <v>4687</v>
      </c>
      <c r="AA398" s="48"/>
      <c r="AB398" s="6">
        <f t="shared" si="448"/>
        <v>4</v>
      </c>
      <c r="AC398" s="15" t="s">
        <v>320</v>
      </c>
      <c r="AD398" s="6"/>
      <c r="AE398" s="13" t="str">
        <f t="shared" si="431"/>
        <v>25-29</v>
      </c>
      <c r="AF398" s="11">
        <f t="shared" si="432"/>
        <v>314508</v>
      </c>
      <c r="AG398" s="11">
        <f t="shared" si="433"/>
        <v>181473</v>
      </c>
      <c r="AH398" s="11">
        <f t="shared" si="434"/>
        <v>72241</v>
      </c>
      <c r="AI398" s="11">
        <f t="shared" si="444"/>
        <v>109232</v>
      </c>
      <c r="AJ398" s="1">
        <f t="shared" si="435"/>
        <v>2123</v>
      </c>
      <c r="AK398" s="1">
        <f t="shared" si="436"/>
        <v>18748</v>
      </c>
    </row>
    <row r="399" spans="1:37" ht="15" thickBot="1" x14ac:dyDescent="0.4">
      <c r="A399" s="20" t="str">
        <f t="shared" si="445"/>
        <v>30-34</v>
      </c>
      <c r="B399" s="21">
        <f t="shared" si="446"/>
        <v>356322</v>
      </c>
      <c r="C399" s="21">
        <f t="shared" si="426"/>
        <v>214221</v>
      </c>
      <c r="D399" s="21">
        <f t="shared" si="427"/>
        <v>60.1</v>
      </c>
      <c r="E399" s="21">
        <f t="shared" si="428"/>
        <v>69883</v>
      </c>
      <c r="F399" s="21"/>
      <c r="G399" s="21">
        <f t="shared" si="429"/>
        <v>19.600000000000001</v>
      </c>
      <c r="H399" s="21">
        <f t="shared" si="430"/>
        <v>284104</v>
      </c>
      <c r="J399" s="38" t="s">
        <v>293</v>
      </c>
      <c r="K399" s="4">
        <v>356228</v>
      </c>
      <c r="L399" s="4">
        <v>216430</v>
      </c>
      <c r="M399" s="38">
        <v>60.8</v>
      </c>
      <c r="N399" s="4">
        <v>92481</v>
      </c>
      <c r="O399" s="38">
        <v>26</v>
      </c>
      <c r="P399" s="38"/>
      <c r="Q399" s="4">
        <v>308911</v>
      </c>
      <c r="S399" s="23" t="str">
        <f t="shared" si="437"/>
        <v>30-34</v>
      </c>
      <c r="T399" s="22">
        <f t="shared" si="438"/>
        <v>2209</v>
      </c>
      <c r="U399" s="22">
        <f t="shared" si="439"/>
        <v>22598</v>
      </c>
      <c r="V399" s="22"/>
      <c r="W399" s="22">
        <f t="shared" si="440"/>
        <v>24807</v>
      </c>
      <c r="X399" s="28">
        <f t="shared" si="441"/>
        <v>0.1999818938982437</v>
      </c>
      <c r="Y399" s="21">
        <f t="shared" si="442"/>
        <v>552.25</v>
      </c>
      <c r="Z399" s="21">
        <f t="shared" si="443"/>
        <v>5649.5</v>
      </c>
      <c r="AA399" s="48"/>
      <c r="AB399" s="6">
        <f t="shared" si="448"/>
        <v>4</v>
      </c>
      <c r="AC399" s="17" t="s">
        <v>322</v>
      </c>
      <c r="AD399" s="2">
        <v>0.7</v>
      </c>
      <c r="AE399" s="13" t="str">
        <f t="shared" si="431"/>
        <v>30-34</v>
      </c>
      <c r="AF399" s="11">
        <f t="shared" si="432"/>
        <v>356228</v>
      </c>
      <c r="AG399" s="11">
        <f t="shared" si="433"/>
        <v>216430</v>
      </c>
      <c r="AH399" s="11">
        <f t="shared" si="434"/>
        <v>92481</v>
      </c>
      <c r="AI399" s="11">
        <f t="shared" si="444"/>
        <v>123949</v>
      </c>
      <c r="AJ399" s="1">
        <f t="shared" si="435"/>
        <v>2209</v>
      </c>
      <c r="AK399" s="1">
        <f t="shared" si="436"/>
        <v>22598</v>
      </c>
    </row>
    <row r="400" spans="1:37" ht="15" thickBot="1" x14ac:dyDescent="0.4">
      <c r="A400" s="20" t="str">
        <f t="shared" si="445"/>
        <v>35-39</v>
      </c>
      <c r="B400" s="21">
        <f t="shared" si="446"/>
        <v>366699</v>
      </c>
      <c r="C400" s="21">
        <f t="shared" si="426"/>
        <v>232593</v>
      </c>
      <c r="D400" s="21">
        <f t="shared" si="427"/>
        <v>63.4</v>
      </c>
      <c r="E400" s="21">
        <f t="shared" si="428"/>
        <v>80126</v>
      </c>
      <c r="F400" s="21"/>
      <c r="G400" s="21">
        <f t="shared" si="429"/>
        <v>21.9</v>
      </c>
      <c r="H400" s="21">
        <f t="shared" si="430"/>
        <v>312719</v>
      </c>
      <c r="J400" s="37" t="s">
        <v>294</v>
      </c>
      <c r="K400" s="3">
        <v>359302</v>
      </c>
      <c r="L400" s="3">
        <v>234786</v>
      </c>
      <c r="M400" s="37">
        <v>65.3</v>
      </c>
      <c r="N400" s="3">
        <v>104474</v>
      </c>
      <c r="O400" s="37">
        <v>29.1</v>
      </c>
      <c r="P400" s="37"/>
      <c r="Q400" s="3">
        <v>339260</v>
      </c>
      <c r="S400" s="20" t="str">
        <f t="shared" si="437"/>
        <v>35-39</v>
      </c>
      <c r="T400" s="21">
        <f t="shared" si="438"/>
        <v>2193</v>
      </c>
      <c r="U400" s="21">
        <f t="shared" si="439"/>
        <v>24348</v>
      </c>
      <c r="V400" s="21"/>
      <c r="W400" s="21">
        <f t="shared" si="440"/>
        <v>26541</v>
      </c>
      <c r="X400" s="24">
        <f t="shared" si="441"/>
        <v>0.19853340575774037</v>
      </c>
      <c r="Y400" s="21">
        <f t="shared" si="442"/>
        <v>548.25</v>
      </c>
      <c r="Z400" s="21">
        <f t="shared" si="443"/>
        <v>6087</v>
      </c>
      <c r="AA400" s="48"/>
      <c r="AB400" s="6">
        <f t="shared" si="448"/>
        <v>4</v>
      </c>
      <c r="AC400" s="16">
        <f>C414/B414</f>
        <v>0.60721712737966327</v>
      </c>
      <c r="AD400" s="2">
        <f>AC400/AD399</f>
        <v>0.86745303911380467</v>
      </c>
      <c r="AE400" s="13" t="str">
        <f t="shared" si="431"/>
        <v>35-39</v>
      </c>
      <c r="AF400" s="11">
        <f t="shared" si="432"/>
        <v>359302</v>
      </c>
      <c r="AG400" s="11">
        <f t="shared" si="433"/>
        <v>234786</v>
      </c>
      <c r="AH400" s="11">
        <f t="shared" si="434"/>
        <v>104474</v>
      </c>
      <c r="AI400" s="11">
        <f t="shared" si="444"/>
        <v>130312</v>
      </c>
      <c r="AJ400" s="1">
        <f t="shared" si="435"/>
        <v>2193</v>
      </c>
      <c r="AK400" s="1">
        <f t="shared" si="436"/>
        <v>24348</v>
      </c>
    </row>
    <row r="401" spans="1:37" ht="15" thickBot="1" x14ac:dyDescent="0.4">
      <c r="A401" s="20" t="str">
        <f t="shared" si="445"/>
        <v>40-44</v>
      </c>
      <c r="B401" s="21">
        <f t="shared" si="446"/>
        <v>325544</v>
      </c>
      <c r="C401" s="21">
        <f t="shared" si="426"/>
        <v>220270</v>
      </c>
      <c r="D401" s="21">
        <f t="shared" si="427"/>
        <v>67.7</v>
      </c>
      <c r="E401" s="21">
        <f t="shared" si="428"/>
        <v>93927</v>
      </c>
      <c r="F401" s="21"/>
      <c r="G401" s="21">
        <f t="shared" si="429"/>
        <v>28.9</v>
      </c>
      <c r="H401" s="21">
        <f t="shared" si="430"/>
        <v>314197</v>
      </c>
      <c r="J401" s="38" t="s">
        <v>295</v>
      </c>
      <c r="K401" s="4">
        <v>319889</v>
      </c>
      <c r="L401" s="4">
        <v>222102</v>
      </c>
      <c r="M401" s="38">
        <v>69.400000000000006</v>
      </c>
      <c r="N401" s="4">
        <v>114748</v>
      </c>
      <c r="O401" s="38">
        <v>35.9</v>
      </c>
      <c r="P401" s="38"/>
      <c r="Q401" s="4">
        <v>336850</v>
      </c>
      <c r="S401" s="23" t="str">
        <f t="shared" si="437"/>
        <v>40-44</v>
      </c>
      <c r="T401" s="22">
        <f t="shared" si="438"/>
        <v>1832</v>
      </c>
      <c r="U401" s="22">
        <f t="shared" si="439"/>
        <v>20821</v>
      </c>
      <c r="V401" s="22"/>
      <c r="W401" s="22">
        <f t="shared" si="440"/>
        <v>22653</v>
      </c>
      <c r="X401" s="28">
        <f t="shared" si="441"/>
        <v>0.16585189208763354</v>
      </c>
      <c r="Y401" s="21">
        <f t="shared" si="442"/>
        <v>458</v>
      </c>
      <c r="Z401" s="21">
        <f t="shared" si="443"/>
        <v>5205.25</v>
      </c>
      <c r="AA401" s="48"/>
      <c r="AB401" s="6">
        <f t="shared" si="448"/>
        <v>4</v>
      </c>
      <c r="AC401" s="18" t="s">
        <v>323</v>
      </c>
      <c r="AD401" s="2">
        <v>0.7</v>
      </c>
      <c r="AE401" s="13" t="str">
        <f t="shared" si="431"/>
        <v>40-44</v>
      </c>
      <c r="AF401" s="11">
        <f t="shared" si="432"/>
        <v>319889</v>
      </c>
      <c r="AG401" s="11">
        <f t="shared" si="433"/>
        <v>222102</v>
      </c>
      <c r="AH401" s="11">
        <f t="shared" si="434"/>
        <v>114748</v>
      </c>
      <c r="AI401" s="11">
        <f t="shared" si="444"/>
        <v>107354</v>
      </c>
      <c r="AJ401" s="1">
        <f t="shared" si="435"/>
        <v>1832</v>
      </c>
      <c r="AK401" s="1">
        <f t="shared" si="436"/>
        <v>20821</v>
      </c>
    </row>
    <row r="402" spans="1:37" ht="15" thickBot="1" x14ac:dyDescent="0.4">
      <c r="A402" s="20" t="str">
        <f t="shared" si="445"/>
        <v>45-49</v>
      </c>
      <c r="B402" s="21">
        <f t="shared" si="446"/>
        <v>291312</v>
      </c>
      <c r="C402" s="21">
        <f t="shared" si="426"/>
        <v>206911</v>
      </c>
      <c r="D402" s="21">
        <f t="shared" si="427"/>
        <v>71</v>
      </c>
      <c r="E402" s="21">
        <f t="shared" si="428"/>
        <v>92514</v>
      </c>
      <c r="F402" s="21"/>
      <c r="G402" s="21">
        <f t="shared" si="429"/>
        <v>31.8</v>
      </c>
      <c r="H402" s="21">
        <f t="shared" si="430"/>
        <v>299425</v>
      </c>
      <c r="J402" s="37" t="s">
        <v>296</v>
      </c>
      <c r="K402" s="3">
        <v>288547</v>
      </c>
      <c r="L402" s="3">
        <v>208462</v>
      </c>
      <c r="M402" s="37">
        <v>72.2</v>
      </c>
      <c r="N402" s="3">
        <v>112791</v>
      </c>
      <c r="O402" s="37">
        <v>39.1</v>
      </c>
      <c r="P402" s="37"/>
      <c r="Q402" s="3">
        <v>321253</v>
      </c>
      <c r="S402" s="20" t="str">
        <f t="shared" si="437"/>
        <v>45-49</v>
      </c>
      <c r="T402" s="21">
        <f t="shared" si="438"/>
        <v>1551</v>
      </c>
      <c r="U402" s="21">
        <f t="shared" si="439"/>
        <v>20277</v>
      </c>
      <c r="V402" s="21"/>
      <c r="W402" s="21">
        <f t="shared" si="440"/>
        <v>21828</v>
      </c>
      <c r="X402" s="24">
        <f t="shared" si="441"/>
        <v>0.14041281912004344</v>
      </c>
      <c r="Y402" s="21">
        <f t="shared" si="442"/>
        <v>387.75</v>
      </c>
      <c r="Z402" s="21">
        <f t="shared" si="443"/>
        <v>5069.25</v>
      </c>
      <c r="AA402" s="48"/>
      <c r="AB402" s="6">
        <f t="shared" si="448"/>
        <v>4</v>
      </c>
      <c r="AC402" s="16">
        <f>E414/B414</f>
        <v>0.29244853592648751</v>
      </c>
      <c r="AD402" s="2">
        <f>AC402/AD401</f>
        <v>0.41778362275212505</v>
      </c>
      <c r="AE402" s="13" t="str">
        <f t="shared" si="431"/>
        <v>45-49</v>
      </c>
      <c r="AF402" s="11">
        <f t="shared" si="432"/>
        <v>288547</v>
      </c>
      <c r="AG402" s="11">
        <f t="shared" si="433"/>
        <v>208462</v>
      </c>
      <c r="AH402" s="11">
        <f t="shared" si="434"/>
        <v>112791</v>
      </c>
      <c r="AI402" s="11">
        <f t="shared" si="444"/>
        <v>95671</v>
      </c>
      <c r="AJ402" s="1">
        <f t="shared" si="435"/>
        <v>1551</v>
      </c>
      <c r="AK402" s="1">
        <f t="shared" si="436"/>
        <v>20277</v>
      </c>
    </row>
    <row r="403" spans="1:37" ht="15" thickBot="1" x14ac:dyDescent="0.4">
      <c r="A403" s="20" t="str">
        <f t="shared" si="445"/>
        <v>50-54</v>
      </c>
      <c r="B403" s="21">
        <f t="shared" si="446"/>
        <v>262948</v>
      </c>
      <c r="C403" s="21">
        <f t="shared" si="426"/>
        <v>200775</v>
      </c>
      <c r="D403" s="21">
        <f t="shared" si="427"/>
        <v>76.400000000000006</v>
      </c>
      <c r="E403" s="21">
        <f t="shared" si="428"/>
        <v>95614</v>
      </c>
      <c r="F403" s="21"/>
      <c r="G403" s="21">
        <f t="shared" si="429"/>
        <v>36.4</v>
      </c>
      <c r="H403" s="21">
        <f t="shared" si="430"/>
        <v>296389</v>
      </c>
      <c r="J403" s="38" t="s">
        <v>297</v>
      </c>
      <c r="K403" s="4">
        <v>266491</v>
      </c>
      <c r="L403" s="4">
        <v>202111</v>
      </c>
      <c r="M403" s="38">
        <v>75.8</v>
      </c>
      <c r="N403" s="4">
        <v>115877</v>
      </c>
      <c r="O403" s="38">
        <v>43.5</v>
      </c>
      <c r="P403" s="38"/>
      <c r="Q403" s="4">
        <v>317988</v>
      </c>
      <c r="S403" s="23" t="str">
        <f t="shared" si="437"/>
        <v>50-54</v>
      </c>
      <c r="T403" s="22">
        <f t="shared" si="438"/>
        <v>1336</v>
      </c>
      <c r="U403" s="22">
        <f t="shared" si="439"/>
        <v>20263</v>
      </c>
      <c r="V403" s="22"/>
      <c r="W403" s="22">
        <f t="shared" si="440"/>
        <v>21599</v>
      </c>
      <c r="X403" s="28">
        <f t="shared" si="441"/>
        <v>0.12094875973202969</v>
      </c>
      <c r="Y403" s="21">
        <f t="shared" si="442"/>
        <v>334</v>
      </c>
      <c r="Z403" s="21">
        <f t="shared" si="443"/>
        <v>5065.75</v>
      </c>
      <c r="AA403" s="48"/>
      <c r="AB403" s="6">
        <f t="shared" si="448"/>
        <v>4</v>
      </c>
      <c r="AC403" s="6"/>
      <c r="AD403" s="7"/>
      <c r="AE403" s="13" t="str">
        <f t="shared" si="431"/>
        <v>50-54</v>
      </c>
      <c r="AF403" s="11">
        <f t="shared" si="432"/>
        <v>266491</v>
      </c>
      <c r="AG403" s="11">
        <f t="shared" si="433"/>
        <v>202111</v>
      </c>
      <c r="AH403" s="11">
        <f t="shared" si="434"/>
        <v>115877</v>
      </c>
      <c r="AI403" s="11">
        <f t="shared" si="444"/>
        <v>86234</v>
      </c>
      <c r="AJ403" s="1">
        <f t="shared" si="435"/>
        <v>1336</v>
      </c>
      <c r="AK403" s="1">
        <f t="shared" si="436"/>
        <v>20263</v>
      </c>
    </row>
    <row r="404" spans="1:37" ht="15" thickBot="1" x14ac:dyDescent="0.4">
      <c r="A404" s="20" t="str">
        <f t="shared" si="445"/>
        <v>55-59</v>
      </c>
      <c r="B404" s="21">
        <f t="shared" si="446"/>
        <v>285387</v>
      </c>
      <c r="C404" s="21">
        <f t="shared" si="426"/>
        <v>218076</v>
      </c>
      <c r="D404" s="21">
        <f t="shared" si="427"/>
        <v>76.400000000000006</v>
      </c>
      <c r="E404" s="21">
        <f t="shared" si="428"/>
        <v>118376</v>
      </c>
      <c r="F404" s="21"/>
      <c r="G404" s="21">
        <f t="shared" si="429"/>
        <v>41.5</v>
      </c>
      <c r="H404" s="21">
        <f t="shared" si="430"/>
        <v>336452</v>
      </c>
      <c r="J404" s="37" t="s">
        <v>298</v>
      </c>
      <c r="K404" s="3">
        <v>284260</v>
      </c>
      <c r="L404" s="3">
        <v>219245</v>
      </c>
      <c r="M404" s="37">
        <v>77.099999999999994</v>
      </c>
      <c r="N404" s="3">
        <v>138234</v>
      </c>
      <c r="O404" s="37">
        <v>48.6</v>
      </c>
      <c r="P404" s="37"/>
      <c r="Q404" s="3">
        <v>357479</v>
      </c>
      <c r="S404" s="20" t="str">
        <f t="shared" si="437"/>
        <v>55-59</v>
      </c>
      <c r="T404" s="21">
        <f t="shared" si="438"/>
        <v>1169</v>
      </c>
      <c r="U404" s="21">
        <f t="shared" si="439"/>
        <v>19858</v>
      </c>
      <c r="V404" s="21"/>
      <c r="W404" s="21">
        <f t="shared" si="440"/>
        <v>21027</v>
      </c>
      <c r="X404" s="24">
        <f t="shared" si="441"/>
        <v>0.10583016476552598</v>
      </c>
      <c r="Y404" s="21">
        <f t="shared" si="442"/>
        <v>292.25</v>
      </c>
      <c r="Z404" s="21">
        <f t="shared" si="443"/>
        <v>4964.5</v>
      </c>
      <c r="AA404" s="48"/>
      <c r="AB404" s="6">
        <f t="shared" si="448"/>
        <v>4</v>
      </c>
      <c r="AC404" s="31">
        <f>J392</f>
        <v>44375</v>
      </c>
      <c r="AD404" s="7"/>
      <c r="AE404" s="13" t="str">
        <f t="shared" si="431"/>
        <v>55-59</v>
      </c>
      <c r="AF404" s="11">
        <f t="shared" si="432"/>
        <v>284260</v>
      </c>
      <c r="AG404" s="11">
        <f t="shared" si="433"/>
        <v>219245</v>
      </c>
      <c r="AH404" s="11">
        <f t="shared" si="434"/>
        <v>138234</v>
      </c>
      <c r="AI404" s="11">
        <f t="shared" si="444"/>
        <v>81011</v>
      </c>
      <c r="AJ404" s="1">
        <f t="shared" si="435"/>
        <v>1169</v>
      </c>
      <c r="AK404" s="1">
        <f t="shared" si="436"/>
        <v>19858</v>
      </c>
    </row>
    <row r="405" spans="1:37" ht="15" thickBot="1" x14ac:dyDescent="0.4">
      <c r="A405" s="20" t="str">
        <f t="shared" si="445"/>
        <v>60-64</v>
      </c>
      <c r="B405" s="21">
        <f t="shared" si="446"/>
        <v>271707</v>
      </c>
      <c r="C405" s="21">
        <f t="shared" si="426"/>
        <v>219223</v>
      </c>
      <c r="D405" s="21">
        <f t="shared" si="427"/>
        <v>80.7</v>
      </c>
      <c r="E405" s="21">
        <f t="shared" si="428"/>
        <v>143470</v>
      </c>
      <c r="F405" s="21"/>
      <c r="G405" s="21">
        <f t="shared" si="429"/>
        <v>52.8</v>
      </c>
      <c r="H405" s="21">
        <f t="shared" si="430"/>
        <v>362693</v>
      </c>
      <c r="J405" s="38" t="s">
        <v>299</v>
      </c>
      <c r="K405" s="4">
        <v>264339</v>
      </c>
      <c r="L405" s="4">
        <v>220171</v>
      </c>
      <c r="M405" s="38">
        <v>83.3</v>
      </c>
      <c r="N405" s="4">
        <v>158499</v>
      </c>
      <c r="O405" s="38">
        <v>60</v>
      </c>
      <c r="P405" s="38"/>
      <c r="Q405" s="4">
        <v>378670</v>
      </c>
      <c r="S405" s="23" t="str">
        <f t="shared" si="437"/>
        <v>60-64</v>
      </c>
      <c r="T405" s="22">
        <f t="shared" si="438"/>
        <v>948</v>
      </c>
      <c r="U405" s="22">
        <f t="shared" si="439"/>
        <v>15029</v>
      </c>
      <c r="V405" s="22"/>
      <c r="W405" s="22">
        <f t="shared" si="440"/>
        <v>15977</v>
      </c>
      <c r="X405" s="28">
        <f t="shared" si="441"/>
        <v>8.582292232482347E-2</v>
      </c>
      <c r="Y405" s="21">
        <f t="shared" si="442"/>
        <v>237</v>
      </c>
      <c r="Z405" s="21">
        <f t="shared" si="443"/>
        <v>3757.25</v>
      </c>
      <c r="AA405" s="48"/>
      <c r="AB405" s="6">
        <f t="shared" si="448"/>
        <v>4</v>
      </c>
      <c r="AC405" s="15" t="s">
        <v>321</v>
      </c>
      <c r="AD405" s="6"/>
      <c r="AE405" s="13" t="str">
        <f t="shared" si="431"/>
        <v>60-64</v>
      </c>
      <c r="AF405" s="11">
        <f t="shared" si="432"/>
        <v>264339</v>
      </c>
      <c r="AG405" s="11">
        <f t="shared" si="433"/>
        <v>220171</v>
      </c>
      <c r="AH405" s="11">
        <f t="shared" si="434"/>
        <v>158499</v>
      </c>
      <c r="AI405" s="11">
        <f t="shared" si="444"/>
        <v>61672</v>
      </c>
      <c r="AJ405" s="1">
        <f t="shared" si="435"/>
        <v>948</v>
      </c>
      <c r="AK405" s="1">
        <f t="shared" si="436"/>
        <v>15029</v>
      </c>
    </row>
    <row r="406" spans="1:37" ht="15" thickBot="1" x14ac:dyDescent="0.4">
      <c r="A406" s="20" t="str">
        <f t="shared" si="445"/>
        <v>65-69</v>
      </c>
      <c r="B406" s="21">
        <f t="shared" si="446"/>
        <v>217596</v>
      </c>
      <c r="C406" s="21">
        <f t="shared" si="426"/>
        <v>185409</v>
      </c>
      <c r="D406" s="21">
        <f t="shared" si="427"/>
        <v>85.2</v>
      </c>
      <c r="E406" s="21">
        <f t="shared" si="428"/>
        <v>145368</v>
      </c>
      <c r="F406" s="21"/>
      <c r="G406" s="21">
        <f t="shared" si="429"/>
        <v>66.8</v>
      </c>
      <c r="H406" s="21">
        <f t="shared" si="430"/>
        <v>330777</v>
      </c>
      <c r="J406" s="37" t="s">
        <v>300</v>
      </c>
      <c r="K406" s="3">
        <v>210073</v>
      </c>
      <c r="L406" s="3">
        <v>185942</v>
      </c>
      <c r="M406" s="37">
        <v>88.5</v>
      </c>
      <c r="N406" s="3">
        <v>155127</v>
      </c>
      <c r="O406" s="37">
        <v>73.8</v>
      </c>
      <c r="P406" s="37"/>
      <c r="Q406" s="3">
        <v>341069</v>
      </c>
      <c r="S406" s="20" t="str">
        <f t="shared" si="437"/>
        <v>65-69</v>
      </c>
      <c r="T406" s="21">
        <f t="shared" si="438"/>
        <v>533</v>
      </c>
      <c r="U406" s="21">
        <f t="shared" si="439"/>
        <v>9759</v>
      </c>
      <c r="V406" s="21"/>
      <c r="W406" s="21">
        <f t="shared" si="440"/>
        <v>10292</v>
      </c>
      <c r="X406" s="24">
        <f t="shared" si="441"/>
        <v>4.8252761180517835E-2</v>
      </c>
      <c r="Y406" s="21">
        <f t="shared" si="442"/>
        <v>133.25</v>
      </c>
      <c r="Z406" s="21">
        <f t="shared" si="443"/>
        <v>2439.75</v>
      </c>
      <c r="AA406" s="48"/>
      <c r="AB406" s="6">
        <f t="shared" si="448"/>
        <v>4</v>
      </c>
      <c r="AC406" s="17" t="s">
        <v>322</v>
      </c>
      <c r="AD406" s="2">
        <v>0.7</v>
      </c>
      <c r="AE406" s="13" t="str">
        <f t="shared" si="431"/>
        <v>65-69</v>
      </c>
      <c r="AF406" s="11">
        <f t="shared" si="432"/>
        <v>210073</v>
      </c>
      <c r="AG406" s="11">
        <f t="shared" si="433"/>
        <v>185942</v>
      </c>
      <c r="AH406" s="11">
        <f t="shared" si="434"/>
        <v>155127</v>
      </c>
      <c r="AI406" s="11">
        <f t="shared" si="444"/>
        <v>30815</v>
      </c>
      <c r="AJ406" s="1">
        <f t="shared" si="435"/>
        <v>533</v>
      </c>
      <c r="AK406" s="1">
        <f t="shared" si="436"/>
        <v>9759</v>
      </c>
    </row>
    <row r="407" spans="1:37" ht="15" thickBot="1" x14ac:dyDescent="0.4">
      <c r="A407" s="20" t="str">
        <f t="shared" si="445"/>
        <v>70-74</v>
      </c>
      <c r="B407" s="21">
        <f t="shared" si="446"/>
        <v>166506</v>
      </c>
      <c r="C407" s="21">
        <f t="shared" si="426"/>
        <v>142990</v>
      </c>
      <c r="D407" s="21">
        <f t="shared" si="427"/>
        <v>85.9</v>
      </c>
      <c r="E407" s="21">
        <f t="shared" si="428"/>
        <v>122228</v>
      </c>
      <c r="F407" s="21"/>
      <c r="G407" s="21">
        <f t="shared" si="429"/>
        <v>73.400000000000006</v>
      </c>
      <c r="H407" s="21">
        <f t="shared" si="430"/>
        <v>265218</v>
      </c>
      <c r="J407" s="38" t="s">
        <v>301</v>
      </c>
      <c r="K407" s="4">
        <v>157657</v>
      </c>
      <c r="L407" s="4">
        <v>143315</v>
      </c>
      <c r="M407" s="38">
        <v>90.9</v>
      </c>
      <c r="N407" s="4">
        <v>127538</v>
      </c>
      <c r="O407" s="38">
        <v>80.900000000000006</v>
      </c>
      <c r="P407" s="38"/>
      <c r="Q407" s="4">
        <v>270853</v>
      </c>
      <c r="S407" s="23" t="str">
        <f t="shared" si="437"/>
        <v>70-74</v>
      </c>
      <c r="T407" s="22">
        <f t="shared" si="438"/>
        <v>325</v>
      </c>
      <c r="U407" s="22">
        <f t="shared" si="439"/>
        <v>5310</v>
      </c>
      <c r="V407" s="22"/>
      <c r="W407" s="22">
        <f t="shared" si="440"/>
        <v>5635</v>
      </c>
      <c r="X407" s="28">
        <f t="shared" si="441"/>
        <v>2.9422415353974288E-2</v>
      </c>
      <c r="Y407" s="21">
        <f t="shared" si="442"/>
        <v>81.25</v>
      </c>
      <c r="Z407" s="21">
        <f t="shared" si="443"/>
        <v>1327.5</v>
      </c>
      <c r="AA407" s="48"/>
      <c r="AB407" s="6">
        <f t="shared" si="448"/>
        <v>4</v>
      </c>
      <c r="AC407" s="16">
        <f>L413/K413</f>
        <v>0.72691604141297583</v>
      </c>
      <c r="AD407" s="2">
        <f>AC407/AD406</f>
        <v>1.0384514877328226</v>
      </c>
      <c r="AE407" s="14" t="str">
        <f t="shared" si="431"/>
        <v>70-74</v>
      </c>
      <c r="AF407" s="11">
        <f t="shared" si="432"/>
        <v>157657</v>
      </c>
      <c r="AG407" s="11">
        <f t="shared" si="433"/>
        <v>143315</v>
      </c>
      <c r="AH407" s="11">
        <f t="shared" si="434"/>
        <v>127538</v>
      </c>
      <c r="AI407" s="12">
        <f t="shared" si="444"/>
        <v>15777</v>
      </c>
      <c r="AJ407" s="1">
        <f t="shared" si="435"/>
        <v>325</v>
      </c>
      <c r="AK407" s="1">
        <f t="shared" si="436"/>
        <v>5310</v>
      </c>
    </row>
    <row r="408" spans="1:37" ht="15" thickBot="1" x14ac:dyDescent="0.4">
      <c r="A408" s="20" t="str">
        <f t="shared" si="445"/>
        <v>75-79</v>
      </c>
      <c r="B408" s="21">
        <f t="shared" si="446"/>
        <v>107003</v>
      </c>
      <c r="C408" s="21">
        <f t="shared" si="426"/>
        <v>92584</v>
      </c>
      <c r="D408" s="21">
        <f t="shared" si="427"/>
        <v>86.5</v>
      </c>
      <c r="E408" s="21">
        <f t="shared" si="428"/>
        <v>85533</v>
      </c>
      <c r="F408" s="21"/>
      <c r="G408" s="21">
        <f t="shared" si="429"/>
        <v>79.900000000000006</v>
      </c>
      <c r="H408" s="21">
        <f t="shared" si="430"/>
        <v>178117</v>
      </c>
      <c r="J408" s="37" t="s">
        <v>302</v>
      </c>
      <c r="K408" s="3">
        <v>102977</v>
      </c>
      <c r="L408" s="3">
        <v>92714</v>
      </c>
      <c r="M408" s="37">
        <v>90</v>
      </c>
      <c r="N408" s="3">
        <v>86819</v>
      </c>
      <c r="O408" s="37">
        <v>84.3</v>
      </c>
      <c r="P408" s="37"/>
      <c r="Q408" s="3">
        <v>179533</v>
      </c>
      <c r="S408" s="20" t="str">
        <f t="shared" si="437"/>
        <v>75-79</v>
      </c>
      <c r="T408" s="21">
        <f t="shared" si="438"/>
        <v>130</v>
      </c>
      <c r="U408" s="21">
        <f t="shared" si="439"/>
        <v>1286</v>
      </c>
      <c r="V408" s="21"/>
      <c r="W408" s="21">
        <f t="shared" si="440"/>
        <v>1416</v>
      </c>
      <c r="X408" s="24">
        <f t="shared" si="441"/>
        <v>1.1768966141589716E-2</v>
      </c>
      <c r="Y408" s="21">
        <f t="shared" si="442"/>
        <v>32.5</v>
      </c>
      <c r="Z408" s="21">
        <f t="shared" si="443"/>
        <v>321.5</v>
      </c>
      <c r="AA408" s="48"/>
      <c r="AB408" s="6">
        <f t="shared" si="448"/>
        <v>4</v>
      </c>
      <c r="AC408" s="17" t="s">
        <v>323</v>
      </c>
      <c r="AD408" s="2">
        <v>0.7</v>
      </c>
      <c r="AE408" s="14" t="str">
        <f t="shared" si="431"/>
        <v>75-79</v>
      </c>
      <c r="AF408" s="11">
        <f t="shared" si="432"/>
        <v>102977</v>
      </c>
      <c r="AG408" s="11">
        <f t="shared" si="433"/>
        <v>92714</v>
      </c>
      <c r="AH408" s="11">
        <f t="shared" si="434"/>
        <v>86819</v>
      </c>
      <c r="AI408" s="12">
        <f t="shared" si="444"/>
        <v>5895</v>
      </c>
      <c r="AJ408" s="1">
        <f t="shared" si="435"/>
        <v>130</v>
      </c>
      <c r="AK408" s="1">
        <f t="shared" si="436"/>
        <v>1286</v>
      </c>
    </row>
    <row r="409" spans="1:37" ht="15" thickBot="1" x14ac:dyDescent="0.4">
      <c r="A409" s="20" t="str">
        <f t="shared" si="445"/>
        <v>80-84</v>
      </c>
      <c r="B409" s="21">
        <f t="shared" si="446"/>
        <v>69877</v>
      </c>
      <c r="C409" s="21">
        <f t="shared" si="426"/>
        <v>61512</v>
      </c>
      <c r="D409" s="21">
        <f t="shared" si="427"/>
        <v>88</v>
      </c>
      <c r="E409" s="21">
        <f t="shared" si="428"/>
        <v>57218</v>
      </c>
      <c r="F409" s="21"/>
      <c r="G409" s="21">
        <f t="shared" si="429"/>
        <v>81.900000000000006</v>
      </c>
      <c r="H409" s="21">
        <f t="shared" si="430"/>
        <v>118730</v>
      </c>
      <c r="J409" s="38" t="s">
        <v>303</v>
      </c>
      <c r="K409" s="4">
        <v>68566</v>
      </c>
      <c r="L409" s="4">
        <v>61601</v>
      </c>
      <c r="M409" s="38">
        <v>89.8</v>
      </c>
      <c r="N409" s="4">
        <v>57970</v>
      </c>
      <c r="O409" s="38">
        <v>84.5</v>
      </c>
      <c r="P409" s="38"/>
      <c r="Q409" s="4">
        <v>119571</v>
      </c>
      <c r="S409" s="23" t="str">
        <f t="shared" si="437"/>
        <v>80-84</v>
      </c>
      <c r="T409" s="22">
        <f t="shared" si="438"/>
        <v>89</v>
      </c>
      <c r="U409" s="22">
        <f t="shared" si="439"/>
        <v>752</v>
      </c>
      <c r="V409" s="22"/>
      <c r="W409" s="22">
        <f t="shared" si="440"/>
        <v>841</v>
      </c>
      <c r="X409" s="28">
        <f t="shared" si="441"/>
        <v>8.0572152815498819E-3</v>
      </c>
      <c r="Y409" s="21">
        <f t="shared" si="442"/>
        <v>22.25</v>
      </c>
      <c r="Z409" s="21">
        <f t="shared" si="443"/>
        <v>188</v>
      </c>
      <c r="AA409" s="48"/>
      <c r="AB409" s="6">
        <f t="shared" si="448"/>
        <v>4</v>
      </c>
      <c r="AC409" s="16">
        <f>N413/K413</f>
        <v>0.40742301536236353</v>
      </c>
      <c r="AD409" s="2">
        <f>AC409/AD408</f>
        <v>0.58203287908909074</v>
      </c>
      <c r="AE409" s="14" t="str">
        <f t="shared" si="431"/>
        <v>80-84</v>
      </c>
      <c r="AF409" s="11">
        <f t="shared" si="432"/>
        <v>68566</v>
      </c>
      <c r="AG409" s="11">
        <f t="shared" si="433"/>
        <v>61601</v>
      </c>
      <c r="AH409" s="11">
        <f t="shared" si="434"/>
        <v>57970</v>
      </c>
      <c r="AI409" s="12">
        <f t="shared" si="444"/>
        <v>3631</v>
      </c>
      <c r="AJ409" s="1">
        <f t="shared" si="435"/>
        <v>89</v>
      </c>
      <c r="AK409" s="1">
        <f t="shared" si="436"/>
        <v>752</v>
      </c>
    </row>
    <row r="410" spans="1:37" ht="15" thickBot="1" x14ac:dyDescent="0.4">
      <c r="A410" s="20" t="str">
        <f t="shared" si="445"/>
        <v>85-89</v>
      </c>
      <c r="B410" s="21">
        <f t="shared" si="446"/>
        <v>44852</v>
      </c>
      <c r="C410" s="21">
        <f t="shared" si="426"/>
        <v>39327</v>
      </c>
      <c r="D410" s="21">
        <f t="shared" si="427"/>
        <v>87.7</v>
      </c>
      <c r="E410" s="21">
        <f t="shared" si="428"/>
        <v>36948</v>
      </c>
      <c r="F410" s="21"/>
      <c r="G410" s="21">
        <f t="shared" si="429"/>
        <v>82.4</v>
      </c>
      <c r="H410" s="21">
        <f t="shared" si="430"/>
        <v>76275</v>
      </c>
      <c r="J410" s="37" t="s">
        <v>304</v>
      </c>
      <c r="K410" s="3">
        <v>44034</v>
      </c>
      <c r="L410" s="3">
        <v>39375</v>
      </c>
      <c r="M410" s="37">
        <v>89.4</v>
      </c>
      <c r="N410" s="3">
        <v>37330</v>
      </c>
      <c r="O410" s="37">
        <v>84.8</v>
      </c>
      <c r="P410" s="37"/>
      <c r="Q410" s="3">
        <v>76705</v>
      </c>
      <c r="S410" s="20" t="str">
        <f t="shared" si="437"/>
        <v>85-89</v>
      </c>
      <c r="T410" s="21">
        <f t="shared" si="438"/>
        <v>48</v>
      </c>
      <c r="U410" s="21">
        <f t="shared" si="439"/>
        <v>382</v>
      </c>
      <c r="V410" s="21"/>
      <c r="W410" s="21">
        <f t="shared" si="440"/>
        <v>430</v>
      </c>
      <c r="X410" s="24">
        <f t="shared" si="441"/>
        <v>4.3454644215100485E-3</v>
      </c>
      <c r="Y410" s="21">
        <f t="shared" si="442"/>
        <v>12</v>
      </c>
      <c r="Z410" s="21">
        <f t="shared" si="443"/>
        <v>95.5</v>
      </c>
      <c r="AA410" s="48"/>
      <c r="AB410" s="6">
        <f t="shared" si="448"/>
        <v>4</v>
      </c>
      <c r="AC410" s="15" t="s">
        <v>319</v>
      </c>
      <c r="AD410" s="6"/>
      <c r="AE410" s="14" t="str">
        <f t="shared" si="431"/>
        <v>85-89</v>
      </c>
      <c r="AF410" s="11">
        <f t="shared" si="432"/>
        <v>44034</v>
      </c>
      <c r="AG410" s="11">
        <f t="shared" si="433"/>
        <v>39375</v>
      </c>
      <c r="AH410" s="11">
        <f t="shared" si="434"/>
        <v>37330</v>
      </c>
      <c r="AI410" s="12">
        <f t="shared" si="444"/>
        <v>2045</v>
      </c>
      <c r="AJ410" s="1">
        <f t="shared" si="435"/>
        <v>48</v>
      </c>
      <c r="AK410" s="1">
        <f t="shared" si="436"/>
        <v>382</v>
      </c>
    </row>
    <row r="411" spans="1:37" ht="15" thickBot="1" x14ac:dyDescent="0.4">
      <c r="A411" s="20" t="str">
        <f t="shared" si="445"/>
        <v>90+</v>
      </c>
      <c r="B411" s="21">
        <f t="shared" si="446"/>
        <v>28637</v>
      </c>
      <c r="C411" s="21">
        <f t="shared" si="426"/>
        <v>25055</v>
      </c>
      <c r="D411" s="21">
        <f t="shared" si="427"/>
        <v>87.5</v>
      </c>
      <c r="E411" s="21">
        <f t="shared" si="428"/>
        <v>23768</v>
      </c>
      <c r="F411" s="21"/>
      <c r="G411" s="21">
        <f t="shared" si="429"/>
        <v>83</v>
      </c>
      <c r="H411" s="21">
        <f t="shared" si="430"/>
        <v>48823</v>
      </c>
      <c r="J411" s="38" t="s">
        <v>305</v>
      </c>
      <c r="K411" s="4">
        <v>27669</v>
      </c>
      <c r="L411" s="4">
        <v>25069</v>
      </c>
      <c r="M411" s="38">
        <v>90.6</v>
      </c>
      <c r="N411" s="4">
        <v>23942</v>
      </c>
      <c r="O411" s="38">
        <v>86.5</v>
      </c>
      <c r="P411" s="38"/>
      <c r="Q411" s="4">
        <v>49011</v>
      </c>
      <c r="S411" s="23" t="str">
        <f t="shared" si="437"/>
        <v>90+</v>
      </c>
      <c r="T411" s="22">
        <f t="shared" si="438"/>
        <v>14</v>
      </c>
      <c r="U411" s="22">
        <f t="shared" si="439"/>
        <v>174</v>
      </c>
      <c r="V411" s="22"/>
      <c r="W411" s="22">
        <f t="shared" si="440"/>
        <v>188</v>
      </c>
      <c r="X411" s="28">
        <f t="shared" si="441"/>
        <v>1.2674271229404308E-3</v>
      </c>
      <c r="Y411" s="21">
        <f t="shared" si="442"/>
        <v>3.5</v>
      </c>
      <c r="Z411" s="21">
        <f t="shared" si="443"/>
        <v>43.5</v>
      </c>
      <c r="AA411" s="48"/>
      <c r="AB411" s="6">
        <f t="shared" si="448"/>
        <v>4</v>
      </c>
      <c r="AC411" s="17" t="s">
        <v>322</v>
      </c>
      <c r="AD411" s="2">
        <v>0.7</v>
      </c>
      <c r="AE411" s="14" t="str">
        <f t="shared" si="431"/>
        <v>90+</v>
      </c>
      <c r="AF411" s="11">
        <f t="shared" si="432"/>
        <v>27669</v>
      </c>
      <c r="AG411" s="11">
        <f t="shared" si="433"/>
        <v>25069</v>
      </c>
      <c r="AH411" s="11">
        <f t="shared" si="434"/>
        <v>23942</v>
      </c>
      <c r="AI411" s="12">
        <f t="shared" si="444"/>
        <v>1127</v>
      </c>
      <c r="AJ411" s="1">
        <f t="shared" si="435"/>
        <v>14</v>
      </c>
      <c r="AK411" s="1">
        <f t="shared" si="436"/>
        <v>174</v>
      </c>
    </row>
    <row r="412" spans="1:37" ht="15" thickBot="1" x14ac:dyDescent="0.4">
      <c r="A412" s="20" t="str">
        <f t="shared" si="445"/>
        <v>Unknown</v>
      </c>
      <c r="B412" s="21" t="str">
        <f t="shared" si="446"/>
        <v>NA</v>
      </c>
      <c r="C412" s="21">
        <f t="shared" si="426"/>
        <v>62630</v>
      </c>
      <c r="D412" s="21" t="str">
        <f t="shared" si="427"/>
        <v>NA</v>
      </c>
      <c r="E412" s="21">
        <f t="shared" si="428"/>
        <v>16338</v>
      </c>
      <c r="F412" s="21"/>
      <c r="G412" s="21" t="str">
        <f t="shared" si="429"/>
        <v>NA</v>
      </c>
      <c r="H412" s="21">
        <f t="shared" si="430"/>
        <v>78968</v>
      </c>
      <c r="J412" s="37" t="s">
        <v>306</v>
      </c>
      <c r="K412" s="37" t="s">
        <v>307</v>
      </c>
      <c r="L412" s="3">
        <v>62524</v>
      </c>
      <c r="M412" s="37" t="s">
        <v>307</v>
      </c>
      <c r="N412" s="3">
        <v>17105</v>
      </c>
      <c r="O412" s="37" t="s">
        <v>307</v>
      </c>
      <c r="P412" s="37"/>
      <c r="Q412" s="3">
        <v>79629</v>
      </c>
      <c r="S412" s="20" t="str">
        <f t="shared" si="437"/>
        <v>Unknown</v>
      </c>
      <c r="T412" s="20">
        <f t="shared" si="438"/>
        <v>-106</v>
      </c>
      <c r="U412" s="20">
        <f t="shared" si="439"/>
        <v>767</v>
      </c>
      <c r="V412" s="20"/>
      <c r="W412" s="20">
        <f t="shared" si="440"/>
        <v>661</v>
      </c>
      <c r="X412" s="24">
        <f t="shared" si="441"/>
        <v>-9.5962339308346915E-3</v>
      </c>
      <c r="Y412" s="21">
        <f t="shared" si="442"/>
        <v>-26.5</v>
      </c>
      <c r="Z412" s="21">
        <f t="shared" si="443"/>
        <v>191.75</v>
      </c>
      <c r="AA412" s="48"/>
      <c r="AB412" s="6">
        <f t="shared" si="448"/>
        <v>4</v>
      </c>
      <c r="AC412" s="16">
        <f>L414/K414</f>
        <v>0.61829553762907108</v>
      </c>
      <c r="AD412" s="2">
        <f>AC412/AD411</f>
        <v>0.88327933947010162</v>
      </c>
      <c r="AE412" s="13" t="str">
        <f t="shared" si="431"/>
        <v>Unknown</v>
      </c>
      <c r="AF412" s="11" t="str">
        <f t="shared" si="432"/>
        <v>NA</v>
      </c>
      <c r="AG412" s="11">
        <f t="shared" si="433"/>
        <v>62524</v>
      </c>
      <c r="AH412" s="11">
        <f t="shared" si="434"/>
        <v>17105</v>
      </c>
      <c r="AI412" s="11">
        <f t="shared" si="444"/>
        <v>45419</v>
      </c>
      <c r="AJ412" s="1">
        <f t="shared" si="435"/>
        <v>-106</v>
      </c>
      <c r="AK412" s="1">
        <f t="shared" si="436"/>
        <v>767</v>
      </c>
    </row>
    <row r="413" spans="1:37" ht="15" thickBot="1" x14ac:dyDescent="0.4">
      <c r="A413" s="20" t="str">
        <f t="shared" si="445"/>
        <v>12+</v>
      </c>
      <c r="B413" s="21">
        <f t="shared" si="446"/>
        <v>3806860</v>
      </c>
      <c r="C413" s="21">
        <f t="shared" si="426"/>
        <v>2714651</v>
      </c>
      <c r="D413" s="21">
        <f t="shared" si="427"/>
        <v>71.3</v>
      </c>
      <c r="E413" s="21">
        <f t="shared" si="428"/>
        <v>1307433</v>
      </c>
      <c r="F413" s="21"/>
      <c r="G413" s="21">
        <f t="shared" si="429"/>
        <v>34.299999999999997</v>
      </c>
      <c r="H413" s="21">
        <f t="shared" si="430"/>
        <v>4022084</v>
      </c>
      <c r="J413" s="38" t="s">
        <v>308</v>
      </c>
      <c r="K413" s="4">
        <v>3761140</v>
      </c>
      <c r="L413" s="4">
        <v>2734033</v>
      </c>
      <c r="M413" s="38">
        <v>72.7</v>
      </c>
      <c r="N413" s="4">
        <v>1532375</v>
      </c>
      <c r="O413" s="38">
        <v>40.700000000000003</v>
      </c>
      <c r="P413" s="38"/>
      <c r="Q413" s="4">
        <v>4266408</v>
      </c>
      <c r="S413" s="23" t="str">
        <f t="shared" si="437"/>
        <v>12+</v>
      </c>
      <c r="T413" s="26">
        <f>L413-C413</f>
        <v>19382</v>
      </c>
      <c r="U413" s="26">
        <f t="shared" si="439"/>
        <v>224942</v>
      </c>
      <c r="V413" s="26"/>
      <c r="W413" s="29">
        <f t="shared" si="440"/>
        <v>244324</v>
      </c>
      <c r="X413" s="28">
        <f t="shared" si="441"/>
        <v>1.7546623212022452</v>
      </c>
      <c r="Y413" s="26">
        <f t="shared" si="442"/>
        <v>4845.5</v>
      </c>
      <c r="Z413" s="26">
        <f t="shared" si="443"/>
        <v>56235.5</v>
      </c>
      <c r="AA413" s="49"/>
      <c r="AB413" s="6">
        <f t="shared" si="448"/>
        <v>4</v>
      </c>
      <c r="AC413" s="17" t="s">
        <v>323</v>
      </c>
      <c r="AD413" s="2">
        <v>0.7</v>
      </c>
      <c r="AE413" s="6"/>
      <c r="AF413" s="6"/>
      <c r="AG413" s="9"/>
      <c r="AH413" s="6"/>
      <c r="AI413" s="6"/>
      <c r="AJ413" s="6"/>
      <c r="AK413" s="6"/>
    </row>
    <row r="414" spans="1:37" x14ac:dyDescent="0.35">
      <c r="A414" s="20" t="str">
        <f t="shared" si="445"/>
        <v>ALL</v>
      </c>
      <c r="B414" s="21">
        <f t="shared" si="446"/>
        <v>4470643</v>
      </c>
      <c r="C414" s="21">
        <f t="shared" si="426"/>
        <v>2714651</v>
      </c>
      <c r="D414" s="21">
        <f t="shared" si="427"/>
        <v>60.7</v>
      </c>
      <c r="E414" s="21">
        <f t="shared" si="428"/>
        <v>1307433</v>
      </c>
      <c r="F414" s="21"/>
      <c r="G414" s="21">
        <f t="shared" si="429"/>
        <v>29.2</v>
      </c>
      <c r="H414" s="21">
        <f t="shared" si="430"/>
        <v>4022084</v>
      </c>
      <c r="J414" s="37" t="s">
        <v>309</v>
      </c>
      <c r="K414" s="3">
        <v>4421887</v>
      </c>
      <c r="L414" s="3">
        <v>2734033</v>
      </c>
      <c r="M414" s="37">
        <v>61.8</v>
      </c>
      <c r="N414" s="3">
        <v>1532375</v>
      </c>
      <c r="O414" s="37">
        <v>34.6</v>
      </c>
      <c r="P414" s="37"/>
      <c r="Q414" s="3">
        <v>4266408</v>
      </c>
      <c r="S414" s="20" t="str">
        <f t="shared" si="437"/>
        <v>ALL</v>
      </c>
      <c r="T414" s="26">
        <f t="shared" ref="T414" si="449">L414-C414</f>
        <v>19382</v>
      </c>
      <c r="U414" s="26">
        <f t="shared" si="439"/>
        <v>224942</v>
      </c>
      <c r="V414" s="26"/>
      <c r="W414" s="29">
        <f t="shared" si="440"/>
        <v>244324</v>
      </c>
      <c r="X414" s="24">
        <f t="shared" si="441"/>
        <v>1.7546623212022452</v>
      </c>
      <c r="Y414" s="26">
        <f t="shared" si="442"/>
        <v>4845.5</v>
      </c>
      <c r="Z414" s="26">
        <f t="shared" si="443"/>
        <v>56235.5</v>
      </c>
      <c r="AA414" s="49"/>
      <c r="AB414" s="6">
        <f t="shared" si="448"/>
        <v>4</v>
      </c>
      <c r="AC414" s="16">
        <f>N414/K414</f>
        <v>0.34654322916890457</v>
      </c>
      <c r="AD414" s="2">
        <f>AC414/AD413</f>
        <v>0.495061755955578</v>
      </c>
      <c r="AE414" s="6"/>
      <c r="AF414" s="6"/>
      <c r="AG414" s="2">
        <f>T413/L413</f>
        <v>7.0891609574573536E-3</v>
      </c>
      <c r="AH414" s="2">
        <f>U413/N413</f>
        <v>0.14679305000407863</v>
      </c>
      <c r="AI414" s="2">
        <f>W413/Q413</f>
        <v>5.72669093063767E-2</v>
      </c>
      <c r="AJ414" s="6"/>
      <c r="AK414" s="6"/>
    </row>
    <row r="415" spans="1:37" s="6" customFormat="1" x14ac:dyDescent="0.35">
      <c r="A415" s="52">
        <f>J392</f>
        <v>44375</v>
      </c>
      <c r="B415" s="52"/>
      <c r="C415" s="52"/>
      <c r="D415" s="52"/>
      <c r="E415" s="52"/>
      <c r="F415" s="52"/>
      <c r="G415" s="52"/>
      <c r="H415" s="52"/>
      <c r="J415" s="52">
        <v>44378</v>
      </c>
      <c r="K415" s="52"/>
      <c r="L415" s="52"/>
      <c r="M415" s="52"/>
      <c r="N415" s="52"/>
      <c r="O415" s="52"/>
      <c r="P415" s="52"/>
      <c r="Q415" s="52"/>
      <c r="S415" s="54" t="str">
        <f>"Change " &amp; TEXT(A415,"DDDD MMM DD, YYYY") &amp; " -  " &amp;TEXT(J415,"DDDD MMM DD, YYYY")</f>
        <v>Change Monday Jun 28, 2021 -  Thursday Jul 01, 2021</v>
      </c>
      <c r="T415" s="54"/>
      <c r="U415" s="54"/>
      <c r="V415" s="54"/>
      <c r="W415" s="54"/>
      <c r="X415" s="54"/>
      <c r="Y415" s="54"/>
      <c r="Z415" s="54"/>
      <c r="AA415" s="46"/>
      <c r="AC415" s="31">
        <f>A415</f>
        <v>44375</v>
      </c>
    </row>
    <row r="416" spans="1:37" s="6" customFormat="1" ht="36" thickBot="1" x14ac:dyDescent="0.4">
      <c r="A416" s="19" t="str">
        <f>J393</f>
        <v>Age group</v>
      </c>
      <c r="B416" s="19" t="str">
        <f t="shared" ref="B416" si="450">K393</f>
        <v>Population</v>
      </c>
      <c r="C416" s="19" t="str">
        <f t="shared" ref="C416:C437" si="451">L393</f>
        <v>At least 1 dose</v>
      </c>
      <c r="D416" s="19" t="str">
        <f t="shared" ref="D416:D437" si="452">M393</f>
        <v>% of population with at least 1 dose</v>
      </c>
      <c r="E416" s="19" t="str">
        <f t="shared" ref="E416:E437" si="453">N393</f>
        <v>2 doses</v>
      </c>
      <c r="F416" s="19"/>
      <c r="G416" s="19" t="str">
        <f t="shared" ref="G416:G437" si="454">O393</f>
        <v>% of population fully vaccinated</v>
      </c>
      <c r="H416" s="19" t="str">
        <f t="shared" ref="H416:H437" si="455">Q393</f>
        <v>Total administered</v>
      </c>
      <c r="J416" s="5" t="s">
        <v>286</v>
      </c>
      <c r="K416" s="5" t="s">
        <v>2</v>
      </c>
      <c r="L416" s="5" t="s">
        <v>324</v>
      </c>
      <c r="M416" s="5" t="s">
        <v>287</v>
      </c>
      <c r="N416" s="5" t="s">
        <v>325</v>
      </c>
      <c r="O416" s="5" t="s">
        <v>288</v>
      </c>
      <c r="P416" s="5"/>
      <c r="Q416" s="5" t="s">
        <v>285</v>
      </c>
      <c r="S416" s="19" t="s">
        <v>286</v>
      </c>
      <c r="T416" s="19" t="s">
        <v>283</v>
      </c>
      <c r="U416" s="19" t="s">
        <v>284</v>
      </c>
      <c r="V416" s="19" t="s">
        <v>336</v>
      </c>
      <c r="W416" s="19" t="s">
        <v>285</v>
      </c>
      <c r="X416" s="19" t="s">
        <v>312</v>
      </c>
      <c r="Y416" s="19" t="s">
        <v>313</v>
      </c>
      <c r="Z416" s="19" t="s">
        <v>314</v>
      </c>
      <c r="AA416" s="19" t="s">
        <v>337</v>
      </c>
      <c r="AC416" s="15" t="s">
        <v>321</v>
      </c>
      <c r="AD416" s="30"/>
      <c r="AE416" s="13" t="str">
        <f t="shared" ref="AE416:AE435" si="456">J416</f>
        <v>Age group</v>
      </c>
      <c r="AF416" s="13" t="str">
        <f t="shared" ref="AF416:AF435" si="457">K416</f>
        <v>Population</v>
      </c>
      <c r="AG416" s="13" t="str">
        <f t="shared" ref="AG416:AG435" si="458">L416</f>
        <v>At least 1 dose</v>
      </c>
      <c r="AH416" s="13" t="str">
        <f t="shared" ref="AH416:AH435" si="459">N416</f>
        <v>2 doses</v>
      </c>
      <c r="AI416" s="13" t="s">
        <v>311</v>
      </c>
      <c r="AJ416" s="13" t="str">
        <f t="shared" ref="AJ416:AJ435" si="460">T416</f>
        <v>Dose 1</v>
      </c>
      <c r="AK416" s="13" t="str">
        <f t="shared" ref="AK416:AK435" si="461">U416</f>
        <v>Dose 2</v>
      </c>
    </row>
    <row r="417" spans="1:37" s="6" customFormat="1" ht="15" thickBot="1" x14ac:dyDescent="0.4">
      <c r="A417" s="20" t="str">
        <f>J394</f>
        <v>00-11</v>
      </c>
      <c r="B417" s="21">
        <f>K394</f>
        <v>660747</v>
      </c>
      <c r="C417" s="21">
        <f t="shared" si="451"/>
        <v>0</v>
      </c>
      <c r="D417" s="21">
        <f t="shared" si="452"/>
        <v>0</v>
      </c>
      <c r="E417" s="21">
        <f t="shared" si="453"/>
        <v>0</v>
      </c>
      <c r="F417" s="21"/>
      <c r="G417" s="21">
        <f t="shared" si="454"/>
        <v>0</v>
      </c>
      <c r="H417" s="21">
        <f t="shared" si="455"/>
        <v>0</v>
      </c>
      <c r="J417" s="37" t="s">
        <v>289</v>
      </c>
      <c r="K417" s="3">
        <v>660747</v>
      </c>
      <c r="L417" s="37">
        <v>0</v>
      </c>
      <c r="M417" s="37">
        <v>0</v>
      </c>
      <c r="N417" s="37">
        <v>0</v>
      </c>
      <c r="O417" s="37">
        <v>0</v>
      </c>
      <c r="P417" s="37"/>
      <c r="Q417" s="37">
        <v>0</v>
      </c>
      <c r="S417" s="20" t="str">
        <f t="shared" ref="S417:S437" si="462">A417</f>
        <v>00-11</v>
      </c>
      <c r="T417" s="21">
        <f t="shared" ref="T417:T435" si="463">L417-C417</f>
        <v>0</v>
      </c>
      <c r="U417" s="21">
        <f t="shared" ref="U417:U437" si="464">N417-E417</f>
        <v>0</v>
      </c>
      <c r="V417" s="21"/>
      <c r="W417" s="21">
        <f t="shared" ref="W417:W437" si="465">Q417-H417</f>
        <v>0</v>
      </c>
      <c r="X417" s="24">
        <f t="shared" ref="X417:X437" si="466">T417/T$276</f>
        <v>0</v>
      </c>
      <c r="Y417" s="21">
        <f t="shared" ref="Y417:Y437" si="467">T417/$AB417</f>
        <v>0</v>
      </c>
      <c r="Z417" s="21">
        <f t="shared" ref="Z417:Z437" si="468">U417/$AB417</f>
        <v>0</v>
      </c>
      <c r="AA417" s="48"/>
      <c r="AB417" s="6">
        <f>IF(DATEDIF(A415,J415,"D")&lt;1,1,DATEDIF(A415,J415,"D"))</f>
        <v>3</v>
      </c>
      <c r="AC417" s="17" t="s">
        <v>322</v>
      </c>
      <c r="AD417" s="2">
        <v>0.7</v>
      </c>
      <c r="AE417" s="13" t="str">
        <f t="shared" si="456"/>
        <v>00-11</v>
      </c>
      <c r="AF417" s="11">
        <f t="shared" si="457"/>
        <v>660747</v>
      </c>
      <c r="AG417" s="11">
        <f t="shared" si="458"/>
        <v>0</v>
      </c>
      <c r="AH417" s="11">
        <f t="shared" si="459"/>
        <v>0</v>
      </c>
      <c r="AI417" s="11">
        <f t="shared" ref="AI417:AI435" si="469">AG417-AH417</f>
        <v>0</v>
      </c>
      <c r="AJ417" s="1">
        <f t="shared" si="460"/>
        <v>0</v>
      </c>
      <c r="AK417" s="1">
        <f t="shared" si="461"/>
        <v>0</v>
      </c>
    </row>
    <row r="418" spans="1:37" s="6" customFormat="1" ht="15" thickBot="1" x14ac:dyDescent="0.4">
      <c r="A418" s="20" t="str">
        <f t="shared" ref="A418:A437" si="470">J395</f>
        <v>12-14</v>
      </c>
      <c r="B418" s="21">
        <f t="shared" ref="B418:B437" si="471">K395</f>
        <v>162530</v>
      </c>
      <c r="C418" s="26">
        <f t="shared" si="451"/>
        <v>95185</v>
      </c>
      <c r="D418" s="21">
        <f t="shared" si="452"/>
        <v>58.6</v>
      </c>
      <c r="E418" s="26">
        <f t="shared" si="453"/>
        <v>18534</v>
      </c>
      <c r="F418" s="26"/>
      <c r="G418" s="21">
        <f t="shared" si="454"/>
        <v>11.4</v>
      </c>
      <c r="H418" s="21">
        <f t="shared" si="455"/>
        <v>113719</v>
      </c>
      <c r="J418" s="40" t="str">
        <f t="shared" ref="J418" si="472">S395</f>
        <v>12-14</v>
      </c>
      <c r="K418" s="4">
        <v>162530</v>
      </c>
      <c r="L418" s="4">
        <v>95986</v>
      </c>
      <c r="M418" s="38">
        <v>59.1</v>
      </c>
      <c r="N418" s="4">
        <v>26865</v>
      </c>
      <c r="O418" s="38">
        <v>16.5</v>
      </c>
      <c r="P418" s="38"/>
      <c r="Q418" s="4">
        <v>122851</v>
      </c>
      <c r="S418" s="25" t="str">
        <f t="shared" si="462"/>
        <v>12-14</v>
      </c>
      <c r="T418" s="26">
        <f t="shared" si="463"/>
        <v>801</v>
      </c>
      <c r="U418" s="26">
        <f t="shared" si="464"/>
        <v>8331</v>
      </c>
      <c r="V418" s="26"/>
      <c r="W418" s="26">
        <f t="shared" si="465"/>
        <v>9132</v>
      </c>
      <c r="X418" s="27">
        <f t="shared" si="466"/>
        <v>7.2514937533948942E-2</v>
      </c>
      <c r="Y418" s="26">
        <f t="shared" si="467"/>
        <v>267</v>
      </c>
      <c r="Z418" s="26">
        <f t="shared" si="468"/>
        <v>2777</v>
      </c>
      <c r="AA418" s="49"/>
      <c r="AB418" s="6">
        <f>AB417</f>
        <v>3</v>
      </c>
      <c r="AC418" s="16">
        <f>C436/B436</f>
        <v>0.72691604141297583</v>
      </c>
      <c r="AD418" s="2">
        <f>AC418/AD417</f>
        <v>1.0384514877328226</v>
      </c>
      <c r="AE418" s="13" t="str">
        <f t="shared" si="456"/>
        <v>12-14</v>
      </c>
      <c r="AF418" s="11">
        <f t="shared" si="457"/>
        <v>162530</v>
      </c>
      <c r="AG418" s="11">
        <f t="shared" si="458"/>
        <v>95986</v>
      </c>
      <c r="AH418" s="11">
        <f t="shared" si="459"/>
        <v>26865</v>
      </c>
      <c r="AI418" s="11">
        <f t="shared" si="469"/>
        <v>69121</v>
      </c>
      <c r="AJ418" s="1">
        <f t="shared" si="460"/>
        <v>801</v>
      </c>
      <c r="AK418" s="1">
        <f t="shared" si="461"/>
        <v>8331</v>
      </c>
    </row>
    <row r="419" spans="1:37" s="6" customFormat="1" ht="15" thickBot="1" x14ac:dyDescent="0.4">
      <c r="A419" s="20" t="str">
        <f t="shared" si="470"/>
        <v>15-19</v>
      </c>
      <c r="B419" s="21">
        <f t="shared" si="471"/>
        <v>256743</v>
      </c>
      <c r="C419" s="26">
        <f t="shared" si="451"/>
        <v>159256</v>
      </c>
      <c r="D419" s="21">
        <f t="shared" si="452"/>
        <v>62</v>
      </c>
      <c r="E419" s="26">
        <f t="shared" si="453"/>
        <v>41042</v>
      </c>
      <c r="F419" s="26"/>
      <c r="G419" s="21">
        <f t="shared" si="454"/>
        <v>16</v>
      </c>
      <c r="H419" s="21">
        <f t="shared" si="455"/>
        <v>200298</v>
      </c>
      <c r="J419" s="37" t="s">
        <v>290</v>
      </c>
      <c r="K419" s="3">
        <v>256743</v>
      </c>
      <c r="L419" s="3">
        <v>160491</v>
      </c>
      <c r="M419" s="37">
        <v>62.5</v>
      </c>
      <c r="N419" s="3">
        <v>54900</v>
      </c>
      <c r="O419" s="37">
        <v>21.4</v>
      </c>
      <c r="P419" s="37"/>
      <c r="Q419" s="3">
        <v>215391</v>
      </c>
      <c r="S419" s="20" t="str">
        <f t="shared" si="462"/>
        <v>15-19</v>
      </c>
      <c r="T419" s="26">
        <f t="shared" si="463"/>
        <v>1235</v>
      </c>
      <c r="U419" s="26">
        <f t="shared" si="464"/>
        <v>13858</v>
      </c>
      <c r="V419" s="26"/>
      <c r="W419" s="26">
        <f t="shared" si="465"/>
        <v>15093</v>
      </c>
      <c r="X419" s="27">
        <f t="shared" si="466"/>
        <v>0.1118051783451023</v>
      </c>
      <c r="Y419" s="26">
        <f t="shared" si="467"/>
        <v>411.66666666666669</v>
      </c>
      <c r="Z419" s="26">
        <f t="shared" si="468"/>
        <v>4619.333333333333</v>
      </c>
      <c r="AA419" s="49"/>
      <c r="AB419" s="6">
        <f t="shared" ref="AB419:AB437" si="473">AB418</f>
        <v>3</v>
      </c>
      <c r="AC419" s="18" t="s">
        <v>323</v>
      </c>
      <c r="AD419" s="2">
        <v>0.7</v>
      </c>
      <c r="AE419" s="13" t="str">
        <f t="shared" si="456"/>
        <v>15-19</v>
      </c>
      <c r="AF419" s="11">
        <f t="shared" si="457"/>
        <v>256743</v>
      </c>
      <c r="AG419" s="11">
        <f t="shared" si="458"/>
        <v>160491</v>
      </c>
      <c r="AH419" s="11">
        <f t="shared" si="459"/>
        <v>54900</v>
      </c>
      <c r="AI419" s="11">
        <f t="shared" si="469"/>
        <v>105591</v>
      </c>
      <c r="AJ419" s="1">
        <f t="shared" si="460"/>
        <v>1235</v>
      </c>
      <c r="AK419" s="1">
        <f t="shared" si="461"/>
        <v>13858</v>
      </c>
    </row>
    <row r="420" spans="1:37" s="6" customFormat="1" ht="15" thickBot="1" x14ac:dyDescent="0.4">
      <c r="A420" s="20" t="str">
        <f t="shared" si="470"/>
        <v>20-24</v>
      </c>
      <c r="B420" s="21">
        <f t="shared" si="471"/>
        <v>277328</v>
      </c>
      <c r="C420" s="21">
        <f t="shared" si="451"/>
        <v>164272</v>
      </c>
      <c r="D420" s="21">
        <f t="shared" si="452"/>
        <v>59.2</v>
      </c>
      <c r="E420" s="21">
        <f t="shared" si="453"/>
        <v>57623</v>
      </c>
      <c r="F420" s="21"/>
      <c r="G420" s="21">
        <f t="shared" si="454"/>
        <v>20.8</v>
      </c>
      <c r="H420" s="21">
        <f t="shared" si="455"/>
        <v>221895</v>
      </c>
      <c r="J420" s="38" t="s">
        <v>291</v>
      </c>
      <c r="K420" s="4">
        <v>277328</v>
      </c>
      <c r="L420" s="4">
        <v>165788</v>
      </c>
      <c r="M420" s="38">
        <v>59.8</v>
      </c>
      <c r="N420" s="4">
        <v>69846</v>
      </c>
      <c r="O420" s="38">
        <v>25.2</v>
      </c>
      <c r="P420" s="38"/>
      <c r="Q420" s="4">
        <v>235634</v>
      </c>
      <c r="S420" s="23" t="str">
        <f t="shared" si="462"/>
        <v>20-24</v>
      </c>
      <c r="T420" s="22">
        <f t="shared" si="463"/>
        <v>1516</v>
      </c>
      <c r="U420" s="22">
        <f t="shared" si="464"/>
        <v>12223</v>
      </c>
      <c r="V420" s="22"/>
      <c r="W420" s="22">
        <f t="shared" si="465"/>
        <v>13739</v>
      </c>
      <c r="X420" s="28">
        <f t="shared" si="466"/>
        <v>0.13724425131269238</v>
      </c>
      <c r="Y420" s="21">
        <f t="shared" si="467"/>
        <v>505.33333333333331</v>
      </c>
      <c r="Z420" s="21">
        <f t="shared" si="468"/>
        <v>4074.3333333333335</v>
      </c>
      <c r="AA420" s="48"/>
      <c r="AB420" s="6">
        <f t="shared" si="473"/>
        <v>3</v>
      </c>
      <c r="AC420" s="16">
        <f>E436/B436</f>
        <v>0.40742301536236353</v>
      </c>
      <c r="AD420" s="2">
        <f>AC420/AD419</f>
        <v>0.58203287908909074</v>
      </c>
      <c r="AE420" s="13" t="str">
        <f t="shared" si="456"/>
        <v>20-24</v>
      </c>
      <c r="AF420" s="11">
        <f t="shared" si="457"/>
        <v>277328</v>
      </c>
      <c r="AG420" s="11">
        <f t="shared" si="458"/>
        <v>165788</v>
      </c>
      <c r="AH420" s="11">
        <f t="shared" si="459"/>
        <v>69846</v>
      </c>
      <c r="AI420" s="11">
        <f t="shared" si="469"/>
        <v>95942</v>
      </c>
      <c r="AJ420" s="1">
        <f t="shared" si="460"/>
        <v>1516</v>
      </c>
      <c r="AK420" s="1">
        <f t="shared" si="461"/>
        <v>12223</v>
      </c>
    </row>
    <row r="421" spans="1:37" s="6" customFormat="1" ht="15" thickBot="1" x14ac:dyDescent="0.4">
      <c r="A421" s="20" t="str">
        <f t="shared" si="470"/>
        <v>25-29</v>
      </c>
      <c r="B421" s="21">
        <f t="shared" si="471"/>
        <v>314508</v>
      </c>
      <c r="C421" s="21">
        <f t="shared" si="451"/>
        <v>181473</v>
      </c>
      <c r="D421" s="21">
        <f t="shared" si="452"/>
        <v>57.7</v>
      </c>
      <c r="E421" s="21">
        <f t="shared" si="453"/>
        <v>72241</v>
      </c>
      <c r="F421" s="21"/>
      <c r="G421" s="21">
        <f t="shared" si="454"/>
        <v>23</v>
      </c>
      <c r="H421" s="21">
        <f t="shared" si="455"/>
        <v>253714</v>
      </c>
      <c r="J421" s="37" t="s">
        <v>292</v>
      </c>
      <c r="K421" s="3">
        <v>314508</v>
      </c>
      <c r="L421" s="3">
        <v>183006</v>
      </c>
      <c r="M421" s="37">
        <v>58.2</v>
      </c>
      <c r="N421" s="3">
        <v>84966</v>
      </c>
      <c r="O421" s="37">
        <v>27</v>
      </c>
      <c r="P421" s="37"/>
      <c r="Q421" s="3">
        <v>267972</v>
      </c>
      <c r="S421" s="20" t="str">
        <f t="shared" si="462"/>
        <v>25-29</v>
      </c>
      <c r="T421" s="21">
        <f t="shared" si="463"/>
        <v>1533</v>
      </c>
      <c r="U421" s="21">
        <f t="shared" si="464"/>
        <v>12725</v>
      </c>
      <c r="V421" s="21"/>
      <c r="W421" s="21">
        <f t="shared" si="465"/>
        <v>14258</v>
      </c>
      <c r="X421" s="24">
        <f t="shared" si="466"/>
        <v>0.13878326996197718</v>
      </c>
      <c r="Y421" s="21">
        <f t="shared" si="467"/>
        <v>511</v>
      </c>
      <c r="Z421" s="21">
        <f t="shared" si="468"/>
        <v>4241.666666666667</v>
      </c>
      <c r="AA421" s="48"/>
      <c r="AB421" s="6">
        <f t="shared" si="473"/>
        <v>3</v>
      </c>
      <c r="AC421" s="15" t="s">
        <v>320</v>
      </c>
      <c r="AE421" s="13" t="str">
        <f t="shared" si="456"/>
        <v>25-29</v>
      </c>
      <c r="AF421" s="11">
        <f t="shared" si="457"/>
        <v>314508</v>
      </c>
      <c r="AG421" s="11">
        <f t="shared" si="458"/>
        <v>183006</v>
      </c>
      <c r="AH421" s="11">
        <f t="shared" si="459"/>
        <v>84966</v>
      </c>
      <c r="AI421" s="11">
        <f t="shared" si="469"/>
        <v>98040</v>
      </c>
      <c r="AJ421" s="1">
        <f t="shared" si="460"/>
        <v>1533</v>
      </c>
      <c r="AK421" s="1">
        <f t="shared" si="461"/>
        <v>12725</v>
      </c>
    </row>
    <row r="422" spans="1:37" s="6" customFormat="1" ht="15" thickBot="1" x14ac:dyDescent="0.4">
      <c r="A422" s="20" t="str">
        <f t="shared" si="470"/>
        <v>30-34</v>
      </c>
      <c r="B422" s="21">
        <f t="shared" si="471"/>
        <v>356228</v>
      </c>
      <c r="C422" s="21">
        <f t="shared" si="451"/>
        <v>216430</v>
      </c>
      <c r="D422" s="21">
        <f t="shared" si="452"/>
        <v>60.8</v>
      </c>
      <c r="E422" s="21">
        <f t="shared" si="453"/>
        <v>92481</v>
      </c>
      <c r="F422" s="21"/>
      <c r="G422" s="21">
        <f t="shared" si="454"/>
        <v>26</v>
      </c>
      <c r="H422" s="21">
        <f t="shared" si="455"/>
        <v>308911</v>
      </c>
      <c r="J422" s="38" t="s">
        <v>293</v>
      </c>
      <c r="K422" s="4">
        <v>356228</v>
      </c>
      <c r="L422" s="4">
        <v>217964</v>
      </c>
      <c r="M422" s="38">
        <v>61.2</v>
      </c>
      <c r="N422" s="4">
        <v>108415</v>
      </c>
      <c r="O422" s="38">
        <v>30.4</v>
      </c>
      <c r="P422" s="38"/>
      <c r="Q422" s="4">
        <v>326379</v>
      </c>
      <c r="S422" s="23" t="str">
        <f t="shared" si="462"/>
        <v>30-34</v>
      </c>
      <c r="T422" s="22">
        <f t="shared" si="463"/>
        <v>1534</v>
      </c>
      <c r="U422" s="22">
        <f t="shared" si="464"/>
        <v>15934</v>
      </c>
      <c r="V422" s="22"/>
      <c r="W422" s="22">
        <f t="shared" si="465"/>
        <v>17468</v>
      </c>
      <c r="X422" s="28">
        <f t="shared" si="466"/>
        <v>0.13887380047075865</v>
      </c>
      <c r="Y422" s="21">
        <f t="shared" si="467"/>
        <v>511.33333333333331</v>
      </c>
      <c r="Z422" s="21">
        <f t="shared" si="468"/>
        <v>5311.333333333333</v>
      </c>
      <c r="AA422" s="48"/>
      <c r="AB422" s="6">
        <f t="shared" si="473"/>
        <v>3</v>
      </c>
      <c r="AC422" s="17" t="s">
        <v>322</v>
      </c>
      <c r="AD422" s="2">
        <v>0.7</v>
      </c>
      <c r="AE422" s="13" t="str">
        <f t="shared" si="456"/>
        <v>30-34</v>
      </c>
      <c r="AF422" s="11">
        <f t="shared" si="457"/>
        <v>356228</v>
      </c>
      <c r="AG422" s="11">
        <f t="shared" si="458"/>
        <v>217964</v>
      </c>
      <c r="AH422" s="11">
        <f t="shared" si="459"/>
        <v>108415</v>
      </c>
      <c r="AI422" s="11">
        <f t="shared" si="469"/>
        <v>109549</v>
      </c>
      <c r="AJ422" s="1">
        <f t="shared" si="460"/>
        <v>1534</v>
      </c>
      <c r="AK422" s="1">
        <f t="shared" si="461"/>
        <v>15934</v>
      </c>
    </row>
    <row r="423" spans="1:37" s="6" customFormat="1" ht="15" thickBot="1" x14ac:dyDescent="0.4">
      <c r="A423" s="20" t="str">
        <f t="shared" si="470"/>
        <v>35-39</v>
      </c>
      <c r="B423" s="21">
        <f t="shared" si="471"/>
        <v>359302</v>
      </c>
      <c r="C423" s="21">
        <f t="shared" si="451"/>
        <v>234786</v>
      </c>
      <c r="D423" s="21">
        <f t="shared" si="452"/>
        <v>65.3</v>
      </c>
      <c r="E423" s="21">
        <f t="shared" si="453"/>
        <v>104474</v>
      </c>
      <c r="F423" s="21"/>
      <c r="G423" s="21">
        <f t="shared" si="454"/>
        <v>29.1</v>
      </c>
      <c r="H423" s="21">
        <f t="shared" si="455"/>
        <v>339260</v>
      </c>
      <c r="J423" s="37" t="s">
        <v>294</v>
      </c>
      <c r="K423" s="3">
        <v>359302</v>
      </c>
      <c r="L423" s="3">
        <v>236343</v>
      </c>
      <c r="M423" s="37">
        <v>65.8</v>
      </c>
      <c r="N423" s="3">
        <v>121136</v>
      </c>
      <c r="O423" s="37">
        <v>33.700000000000003</v>
      </c>
      <c r="P423" s="37"/>
      <c r="Q423" s="3">
        <v>357479</v>
      </c>
      <c r="S423" s="20" t="str">
        <f t="shared" si="462"/>
        <v>35-39</v>
      </c>
      <c r="T423" s="21">
        <f t="shared" si="463"/>
        <v>1557</v>
      </c>
      <c r="U423" s="21">
        <f t="shared" si="464"/>
        <v>16662</v>
      </c>
      <c r="V423" s="21"/>
      <c r="W423" s="21">
        <f t="shared" si="465"/>
        <v>18219</v>
      </c>
      <c r="X423" s="24">
        <f t="shared" si="466"/>
        <v>0.14095600217273221</v>
      </c>
      <c r="Y423" s="21">
        <f t="shared" si="467"/>
        <v>519</v>
      </c>
      <c r="Z423" s="21">
        <f t="shared" si="468"/>
        <v>5554</v>
      </c>
      <c r="AA423" s="48"/>
      <c r="AB423" s="6">
        <f t="shared" si="473"/>
        <v>3</v>
      </c>
      <c r="AC423" s="16">
        <f>C437/B437</f>
        <v>0.61829553762907108</v>
      </c>
      <c r="AD423" s="2">
        <f>AC423/AD422</f>
        <v>0.88327933947010162</v>
      </c>
      <c r="AE423" s="13" t="str">
        <f t="shared" si="456"/>
        <v>35-39</v>
      </c>
      <c r="AF423" s="11">
        <f t="shared" si="457"/>
        <v>359302</v>
      </c>
      <c r="AG423" s="11">
        <f t="shared" si="458"/>
        <v>236343</v>
      </c>
      <c r="AH423" s="11">
        <f t="shared" si="459"/>
        <v>121136</v>
      </c>
      <c r="AI423" s="11">
        <f t="shared" si="469"/>
        <v>115207</v>
      </c>
      <c r="AJ423" s="1">
        <f t="shared" si="460"/>
        <v>1557</v>
      </c>
      <c r="AK423" s="1">
        <f t="shared" si="461"/>
        <v>16662</v>
      </c>
    </row>
    <row r="424" spans="1:37" s="6" customFormat="1" ht="15" thickBot="1" x14ac:dyDescent="0.4">
      <c r="A424" s="20" t="str">
        <f t="shared" si="470"/>
        <v>40-44</v>
      </c>
      <c r="B424" s="21">
        <f t="shared" si="471"/>
        <v>319889</v>
      </c>
      <c r="C424" s="21">
        <f t="shared" si="451"/>
        <v>222102</v>
      </c>
      <c r="D424" s="21">
        <f t="shared" si="452"/>
        <v>69.400000000000006</v>
      </c>
      <c r="E424" s="21">
        <f t="shared" si="453"/>
        <v>114748</v>
      </c>
      <c r="F424" s="21"/>
      <c r="G424" s="21">
        <f t="shared" si="454"/>
        <v>35.9</v>
      </c>
      <c r="H424" s="21">
        <f t="shared" si="455"/>
        <v>336850</v>
      </c>
      <c r="J424" s="38" t="s">
        <v>295</v>
      </c>
      <c r="K424" s="4">
        <v>319889</v>
      </c>
      <c r="L424" s="4">
        <v>223312</v>
      </c>
      <c r="M424" s="38">
        <v>69.8</v>
      </c>
      <c r="N424" s="4">
        <v>128156</v>
      </c>
      <c r="O424" s="38">
        <v>40.1</v>
      </c>
      <c r="P424" s="38"/>
      <c r="Q424" s="4">
        <v>351468</v>
      </c>
      <c r="S424" s="23" t="str">
        <f t="shared" si="462"/>
        <v>40-44</v>
      </c>
      <c r="T424" s="22">
        <f t="shared" si="463"/>
        <v>1210</v>
      </c>
      <c r="U424" s="22">
        <f t="shared" si="464"/>
        <v>13408</v>
      </c>
      <c r="V424" s="22"/>
      <c r="W424" s="22">
        <f t="shared" si="465"/>
        <v>14618</v>
      </c>
      <c r="X424" s="28">
        <f t="shared" si="466"/>
        <v>0.10954191562556581</v>
      </c>
      <c r="Y424" s="21">
        <f t="shared" si="467"/>
        <v>403.33333333333331</v>
      </c>
      <c r="Z424" s="21">
        <f t="shared" si="468"/>
        <v>4469.333333333333</v>
      </c>
      <c r="AA424" s="48"/>
      <c r="AB424" s="6">
        <f t="shared" si="473"/>
        <v>3</v>
      </c>
      <c r="AC424" s="18" t="s">
        <v>323</v>
      </c>
      <c r="AD424" s="2">
        <v>0.7</v>
      </c>
      <c r="AE424" s="13" t="str">
        <f t="shared" si="456"/>
        <v>40-44</v>
      </c>
      <c r="AF424" s="11">
        <f t="shared" si="457"/>
        <v>319889</v>
      </c>
      <c r="AG424" s="11">
        <f t="shared" si="458"/>
        <v>223312</v>
      </c>
      <c r="AH424" s="11">
        <f t="shared" si="459"/>
        <v>128156</v>
      </c>
      <c r="AI424" s="11">
        <f t="shared" si="469"/>
        <v>95156</v>
      </c>
      <c r="AJ424" s="1">
        <f t="shared" si="460"/>
        <v>1210</v>
      </c>
      <c r="AK424" s="1">
        <f t="shared" si="461"/>
        <v>13408</v>
      </c>
    </row>
    <row r="425" spans="1:37" s="6" customFormat="1" ht="15" thickBot="1" x14ac:dyDescent="0.4">
      <c r="A425" s="20" t="str">
        <f t="shared" si="470"/>
        <v>45-49</v>
      </c>
      <c r="B425" s="21">
        <f t="shared" si="471"/>
        <v>288547</v>
      </c>
      <c r="C425" s="21">
        <f t="shared" si="451"/>
        <v>208462</v>
      </c>
      <c r="D425" s="21">
        <f t="shared" si="452"/>
        <v>72.2</v>
      </c>
      <c r="E425" s="21">
        <f t="shared" si="453"/>
        <v>112791</v>
      </c>
      <c r="F425" s="21"/>
      <c r="G425" s="21">
        <f t="shared" si="454"/>
        <v>39.1</v>
      </c>
      <c r="H425" s="21">
        <f t="shared" si="455"/>
        <v>321253</v>
      </c>
      <c r="J425" s="37" t="s">
        <v>296</v>
      </c>
      <c r="K425" s="3">
        <v>288547</v>
      </c>
      <c r="L425" s="3">
        <v>209521</v>
      </c>
      <c r="M425" s="37">
        <v>72.599999999999994</v>
      </c>
      <c r="N425" s="3">
        <v>125845</v>
      </c>
      <c r="O425" s="37">
        <v>43.6</v>
      </c>
      <c r="P425" s="37"/>
      <c r="Q425" s="3">
        <v>335366</v>
      </c>
      <c r="S425" s="20" t="str">
        <f t="shared" si="462"/>
        <v>45-49</v>
      </c>
      <c r="T425" s="21">
        <f t="shared" si="463"/>
        <v>1059</v>
      </c>
      <c r="U425" s="21">
        <f t="shared" si="464"/>
        <v>13054</v>
      </c>
      <c r="V425" s="21"/>
      <c r="W425" s="21">
        <f t="shared" si="465"/>
        <v>14113</v>
      </c>
      <c r="X425" s="24">
        <f t="shared" si="466"/>
        <v>9.5871808799565458E-2</v>
      </c>
      <c r="Y425" s="21">
        <f t="shared" si="467"/>
        <v>353</v>
      </c>
      <c r="Z425" s="21">
        <f t="shared" si="468"/>
        <v>4351.333333333333</v>
      </c>
      <c r="AA425" s="48"/>
      <c r="AB425" s="6">
        <f t="shared" si="473"/>
        <v>3</v>
      </c>
      <c r="AC425" s="16">
        <f>E437/B437</f>
        <v>0.34654322916890457</v>
      </c>
      <c r="AD425" s="2">
        <f>AC425/AD424</f>
        <v>0.495061755955578</v>
      </c>
      <c r="AE425" s="13" t="str">
        <f t="shared" si="456"/>
        <v>45-49</v>
      </c>
      <c r="AF425" s="11">
        <f t="shared" si="457"/>
        <v>288547</v>
      </c>
      <c r="AG425" s="11">
        <f t="shared" si="458"/>
        <v>209521</v>
      </c>
      <c r="AH425" s="11">
        <f t="shared" si="459"/>
        <v>125845</v>
      </c>
      <c r="AI425" s="11">
        <f t="shared" si="469"/>
        <v>83676</v>
      </c>
      <c r="AJ425" s="1">
        <f t="shared" si="460"/>
        <v>1059</v>
      </c>
      <c r="AK425" s="1">
        <f t="shared" si="461"/>
        <v>13054</v>
      </c>
    </row>
    <row r="426" spans="1:37" s="6" customFormat="1" ht="15" thickBot="1" x14ac:dyDescent="0.4">
      <c r="A426" s="20" t="str">
        <f t="shared" si="470"/>
        <v>50-54</v>
      </c>
      <c r="B426" s="21">
        <f t="shared" si="471"/>
        <v>266491</v>
      </c>
      <c r="C426" s="21">
        <f t="shared" si="451"/>
        <v>202111</v>
      </c>
      <c r="D426" s="21">
        <f t="shared" si="452"/>
        <v>75.8</v>
      </c>
      <c r="E426" s="21">
        <f t="shared" si="453"/>
        <v>115877</v>
      </c>
      <c r="F426" s="21"/>
      <c r="G426" s="21">
        <f t="shared" si="454"/>
        <v>43.5</v>
      </c>
      <c r="H426" s="21">
        <f t="shared" si="455"/>
        <v>317988</v>
      </c>
      <c r="J426" s="38" t="s">
        <v>297</v>
      </c>
      <c r="K426" s="4">
        <v>266491</v>
      </c>
      <c r="L426" s="4">
        <v>203050</v>
      </c>
      <c r="M426" s="38">
        <v>76.2</v>
      </c>
      <c r="N426" s="4">
        <v>128987</v>
      </c>
      <c r="O426" s="38">
        <v>48.4</v>
      </c>
      <c r="P426" s="38"/>
      <c r="Q426" s="4">
        <v>332037</v>
      </c>
      <c r="S426" s="23" t="str">
        <f t="shared" si="462"/>
        <v>50-54</v>
      </c>
      <c r="T426" s="22">
        <f t="shared" si="463"/>
        <v>939</v>
      </c>
      <c r="U426" s="22">
        <f t="shared" si="464"/>
        <v>13110</v>
      </c>
      <c r="V426" s="22"/>
      <c r="W426" s="22">
        <f t="shared" si="465"/>
        <v>14049</v>
      </c>
      <c r="X426" s="28">
        <f t="shared" si="466"/>
        <v>8.5008147745790325E-2</v>
      </c>
      <c r="Y426" s="21">
        <f t="shared" si="467"/>
        <v>313</v>
      </c>
      <c r="Z426" s="21">
        <f t="shared" si="468"/>
        <v>4370</v>
      </c>
      <c r="AA426" s="48"/>
      <c r="AB426" s="6">
        <f t="shared" si="473"/>
        <v>3</v>
      </c>
      <c r="AD426" s="7"/>
      <c r="AE426" s="13" t="str">
        <f t="shared" si="456"/>
        <v>50-54</v>
      </c>
      <c r="AF426" s="11">
        <f t="shared" si="457"/>
        <v>266491</v>
      </c>
      <c r="AG426" s="11">
        <f t="shared" si="458"/>
        <v>203050</v>
      </c>
      <c r="AH426" s="11">
        <f t="shared" si="459"/>
        <v>128987</v>
      </c>
      <c r="AI426" s="11">
        <f t="shared" si="469"/>
        <v>74063</v>
      </c>
      <c r="AJ426" s="1">
        <f t="shared" si="460"/>
        <v>939</v>
      </c>
      <c r="AK426" s="1">
        <f t="shared" si="461"/>
        <v>13110</v>
      </c>
    </row>
    <row r="427" spans="1:37" s="6" customFormat="1" ht="15" thickBot="1" x14ac:dyDescent="0.4">
      <c r="A427" s="20" t="str">
        <f t="shared" si="470"/>
        <v>55-59</v>
      </c>
      <c r="B427" s="21">
        <f t="shared" si="471"/>
        <v>284260</v>
      </c>
      <c r="C427" s="21">
        <f t="shared" si="451"/>
        <v>219245</v>
      </c>
      <c r="D427" s="21">
        <f t="shared" si="452"/>
        <v>77.099999999999994</v>
      </c>
      <c r="E427" s="21">
        <f t="shared" si="453"/>
        <v>138234</v>
      </c>
      <c r="F427" s="21"/>
      <c r="G427" s="21">
        <f t="shared" si="454"/>
        <v>48.6</v>
      </c>
      <c r="H427" s="21">
        <f t="shared" si="455"/>
        <v>357479</v>
      </c>
      <c r="J427" s="37" t="s">
        <v>298</v>
      </c>
      <c r="K427" s="3">
        <v>284260</v>
      </c>
      <c r="L427" s="3">
        <v>220145</v>
      </c>
      <c r="M427" s="37">
        <v>77.400000000000006</v>
      </c>
      <c r="N427" s="3">
        <v>150736</v>
      </c>
      <c r="O427" s="37">
        <v>53</v>
      </c>
      <c r="P427" s="37"/>
      <c r="Q427" s="3">
        <v>370881</v>
      </c>
      <c r="S427" s="20" t="str">
        <f t="shared" si="462"/>
        <v>55-59</v>
      </c>
      <c r="T427" s="21">
        <f t="shared" si="463"/>
        <v>900</v>
      </c>
      <c r="U427" s="21">
        <f t="shared" si="464"/>
        <v>12502</v>
      </c>
      <c r="V427" s="21"/>
      <c r="W427" s="21">
        <f t="shared" si="465"/>
        <v>13402</v>
      </c>
      <c r="X427" s="24">
        <f t="shared" si="466"/>
        <v>8.1477457903313413E-2</v>
      </c>
      <c r="Y427" s="21">
        <f t="shared" si="467"/>
        <v>300</v>
      </c>
      <c r="Z427" s="21">
        <f t="shared" si="468"/>
        <v>4167.333333333333</v>
      </c>
      <c r="AA427" s="48"/>
      <c r="AB427" s="6">
        <f t="shared" si="473"/>
        <v>3</v>
      </c>
      <c r="AC427" s="31">
        <f>J415</f>
        <v>44378</v>
      </c>
      <c r="AD427" s="7"/>
      <c r="AE427" s="13" t="str">
        <f t="shared" si="456"/>
        <v>55-59</v>
      </c>
      <c r="AF427" s="11">
        <f t="shared" si="457"/>
        <v>284260</v>
      </c>
      <c r="AG427" s="11">
        <f t="shared" si="458"/>
        <v>220145</v>
      </c>
      <c r="AH427" s="11">
        <f t="shared" si="459"/>
        <v>150736</v>
      </c>
      <c r="AI427" s="11">
        <f t="shared" si="469"/>
        <v>69409</v>
      </c>
      <c r="AJ427" s="1">
        <f t="shared" si="460"/>
        <v>900</v>
      </c>
      <c r="AK427" s="1">
        <f t="shared" si="461"/>
        <v>12502</v>
      </c>
    </row>
    <row r="428" spans="1:37" s="6" customFormat="1" ht="15" thickBot="1" x14ac:dyDescent="0.4">
      <c r="A428" s="20" t="str">
        <f t="shared" si="470"/>
        <v>60-64</v>
      </c>
      <c r="B428" s="21">
        <f t="shared" si="471"/>
        <v>264339</v>
      </c>
      <c r="C428" s="21">
        <f t="shared" si="451"/>
        <v>220171</v>
      </c>
      <c r="D428" s="21">
        <f t="shared" si="452"/>
        <v>83.3</v>
      </c>
      <c r="E428" s="21">
        <f t="shared" si="453"/>
        <v>158499</v>
      </c>
      <c r="F428" s="21"/>
      <c r="G428" s="21">
        <f t="shared" si="454"/>
        <v>60</v>
      </c>
      <c r="H428" s="21">
        <f t="shared" si="455"/>
        <v>378670</v>
      </c>
      <c r="J428" s="38" t="s">
        <v>299</v>
      </c>
      <c r="K428" s="4">
        <v>264339</v>
      </c>
      <c r="L428" s="4">
        <v>220881</v>
      </c>
      <c r="M428" s="38">
        <v>83.6</v>
      </c>
      <c r="N428" s="4">
        <v>168267</v>
      </c>
      <c r="O428" s="38">
        <v>63.7</v>
      </c>
      <c r="P428" s="38"/>
      <c r="Q428" s="4">
        <v>389148</v>
      </c>
      <c r="S428" s="23" t="str">
        <f t="shared" si="462"/>
        <v>60-64</v>
      </c>
      <c r="T428" s="22">
        <f t="shared" si="463"/>
        <v>710</v>
      </c>
      <c r="U428" s="22">
        <f t="shared" si="464"/>
        <v>9768</v>
      </c>
      <c r="V428" s="22"/>
      <c r="W428" s="22">
        <f t="shared" si="465"/>
        <v>10478</v>
      </c>
      <c r="X428" s="28">
        <f t="shared" si="466"/>
        <v>6.4276661234836135E-2</v>
      </c>
      <c r="Y428" s="21">
        <f t="shared" si="467"/>
        <v>236.66666666666666</v>
      </c>
      <c r="Z428" s="21">
        <f t="shared" si="468"/>
        <v>3256</v>
      </c>
      <c r="AA428" s="48"/>
      <c r="AB428" s="6">
        <f t="shared" si="473"/>
        <v>3</v>
      </c>
      <c r="AC428" s="15" t="s">
        <v>321</v>
      </c>
      <c r="AE428" s="13" t="str">
        <f t="shared" si="456"/>
        <v>60-64</v>
      </c>
      <c r="AF428" s="11">
        <f t="shared" si="457"/>
        <v>264339</v>
      </c>
      <c r="AG428" s="11">
        <f t="shared" si="458"/>
        <v>220881</v>
      </c>
      <c r="AH428" s="11">
        <f t="shared" si="459"/>
        <v>168267</v>
      </c>
      <c r="AI428" s="11">
        <f t="shared" si="469"/>
        <v>52614</v>
      </c>
      <c r="AJ428" s="1">
        <f t="shared" si="460"/>
        <v>710</v>
      </c>
      <c r="AK428" s="1">
        <f t="shared" si="461"/>
        <v>9768</v>
      </c>
    </row>
    <row r="429" spans="1:37" s="6" customFormat="1" ht="15" thickBot="1" x14ac:dyDescent="0.4">
      <c r="A429" s="20" t="str">
        <f t="shared" si="470"/>
        <v>65-69</v>
      </c>
      <c r="B429" s="21">
        <f t="shared" si="471"/>
        <v>210073</v>
      </c>
      <c r="C429" s="21">
        <f t="shared" si="451"/>
        <v>185942</v>
      </c>
      <c r="D429" s="21">
        <f t="shared" si="452"/>
        <v>88.5</v>
      </c>
      <c r="E429" s="21">
        <f t="shared" si="453"/>
        <v>155127</v>
      </c>
      <c r="F429" s="21"/>
      <c r="G429" s="21">
        <f t="shared" si="454"/>
        <v>73.8</v>
      </c>
      <c r="H429" s="21">
        <f t="shared" si="455"/>
        <v>341069</v>
      </c>
      <c r="J429" s="37" t="s">
        <v>300</v>
      </c>
      <c r="K429" s="3">
        <v>210073</v>
      </c>
      <c r="L429" s="3">
        <v>186382</v>
      </c>
      <c r="M429" s="37">
        <v>88.7</v>
      </c>
      <c r="N429" s="3">
        <v>160533</v>
      </c>
      <c r="O429" s="37">
        <v>76.400000000000006</v>
      </c>
      <c r="P429" s="37"/>
      <c r="Q429" s="3">
        <v>346915</v>
      </c>
      <c r="S429" s="20" t="str">
        <f t="shared" si="462"/>
        <v>65-69</v>
      </c>
      <c r="T429" s="21">
        <f t="shared" si="463"/>
        <v>440</v>
      </c>
      <c r="U429" s="21">
        <f t="shared" si="464"/>
        <v>5406</v>
      </c>
      <c r="V429" s="21"/>
      <c r="W429" s="21">
        <f t="shared" si="465"/>
        <v>5846</v>
      </c>
      <c r="X429" s="24">
        <f t="shared" si="466"/>
        <v>3.9833423863842116E-2</v>
      </c>
      <c r="Y429" s="21">
        <f t="shared" si="467"/>
        <v>146.66666666666666</v>
      </c>
      <c r="Z429" s="21">
        <f t="shared" si="468"/>
        <v>1802</v>
      </c>
      <c r="AA429" s="48"/>
      <c r="AB429" s="6">
        <f t="shared" si="473"/>
        <v>3</v>
      </c>
      <c r="AC429" s="17" t="s">
        <v>322</v>
      </c>
      <c r="AD429" s="2">
        <v>0.7</v>
      </c>
      <c r="AE429" s="13" t="str">
        <f t="shared" si="456"/>
        <v>65-69</v>
      </c>
      <c r="AF429" s="11">
        <f t="shared" si="457"/>
        <v>210073</v>
      </c>
      <c r="AG429" s="11">
        <f t="shared" si="458"/>
        <v>186382</v>
      </c>
      <c r="AH429" s="11">
        <f t="shared" si="459"/>
        <v>160533</v>
      </c>
      <c r="AI429" s="11">
        <f t="shared" si="469"/>
        <v>25849</v>
      </c>
      <c r="AJ429" s="1">
        <f t="shared" si="460"/>
        <v>440</v>
      </c>
      <c r="AK429" s="1">
        <f t="shared" si="461"/>
        <v>5406</v>
      </c>
    </row>
    <row r="430" spans="1:37" s="6" customFormat="1" ht="15" thickBot="1" x14ac:dyDescent="0.4">
      <c r="A430" s="20" t="str">
        <f t="shared" si="470"/>
        <v>70-74</v>
      </c>
      <c r="B430" s="21">
        <f t="shared" si="471"/>
        <v>157657</v>
      </c>
      <c r="C430" s="21">
        <f t="shared" si="451"/>
        <v>143315</v>
      </c>
      <c r="D430" s="21">
        <f t="shared" si="452"/>
        <v>90.9</v>
      </c>
      <c r="E430" s="21">
        <f t="shared" si="453"/>
        <v>127538</v>
      </c>
      <c r="F430" s="21"/>
      <c r="G430" s="21">
        <f t="shared" si="454"/>
        <v>80.900000000000006</v>
      </c>
      <c r="H430" s="21">
        <f t="shared" si="455"/>
        <v>270853</v>
      </c>
      <c r="J430" s="38" t="s">
        <v>301</v>
      </c>
      <c r="K430" s="4">
        <v>157657</v>
      </c>
      <c r="L430" s="4">
        <v>143573</v>
      </c>
      <c r="M430" s="38">
        <v>91.1</v>
      </c>
      <c r="N430" s="4">
        <v>130672</v>
      </c>
      <c r="O430" s="38">
        <v>82.9</v>
      </c>
      <c r="P430" s="38"/>
      <c r="Q430" s="4">
        <v>274245</v>
      </c>
      <c r="S430" s="23" t="str">
        <f t="shared" si="462"/>
        <v>70-74</v>
      </c>
      <c r="T430" s="22">
        <f t="shared" si="463"/>
        <v>258</v>
      </c>
      <c r="U430" s="22">
        <f t="shared" si="464"/>
        <v>3134</v>
      </c>
      <c r="V430" s="22"/>
      <c r="W430" s="22">
        <f t="shared" si="465"/>
        <v>3392</v>
      </c>
      <c r="X430" s="28">
        <f t="shared" si="466"/>
        <v>2.3356871265616513E-2</v>
      </c>
      <c r="Y430" s="21">
        <f t="shared" si="467"/>
        <v>86</v>
      </c>
      <c r="Z430" s="21">
        <f t="shared" si="468"/>
        <v>1044.6666666666667</v>
      </c>
      <c r="AA430" s="48"/>
      <c r="AB430" s="6">
        <f t="shared" si="473"/>
        <v>3</v>
      </c>
      <c r="AC430" s="16">
        <f>L436/K436</f>
        <v>0.73060508250158196</v>
      </c>
      <c r="AD430" s="2">
        <f>AC430/AD429</f>
        <v>1.0437215464308314</v>
      </c>
      <c r="AE430" s="14" t="str">
        <f t="shared" si="456"/>
        <v>70-74</v>
      </c>
      <c r="AF430" s="11">
        <f t="shared" si="457"/>
        <v>157657</v>
      </c>
      <c r="AG430" s="11">
        <f t="shared" si="458"/>
        <v>143573</v>
      </c>
      <c r="AH430" s="11">
        <f t="shared" si="459"/>
        <v>130672</v>
      </c>
      <c r="AI430" s="12">
        <f t="shared" si="469"/>
        <v>12901</v>
      </c>
      <c r="AJ430" s="1">
        <f t="shared" si="460"/>
        <v>258</v>
      </c>
      <c r="AK430" s="1">
        <f t="shared" si="461"/>
        <v>3134</v>
      </c>
    </row>
    <row r="431" spans="1:37" s="6" customFormat="1" ht="15" thickBot="1" x14ac:dyDescent="0.4">
      <c r="A431" s="20" t="str">
        <f t="shared" si="470"/>
        <v>75-79</v>
      </c>
      <c r="B431" s="21">
        <f t="shared" si="471"/>
        <v>102977</v>
      </c>
      <c r="C431" s="21">
        <f t="shared" si="451"/>
        <v>92714</v>
      </c>
      <c r="D431" s="21">
        <f t="shared" si="452"/>
        <v>90</v>
      </c>
      <c r="E431" s="21">
        <f t="shared" si="453"/>
        <v>86819</v>
      </c>
      <c r="F431" s="21"/>
      <c r="G431" s="21">
        <f t="shared" si="454"/>
        <v>84.3</v>
      </c>
      <c r="H431" s="21">
        <f t="shared" si="455"/>
        <v>179533</v>
      </c>
      <c r="J431" s="37" t="s">
        <v>302</v>
      </c>
      <c r="K431" s="3">
        <v>102977</v>
      </c>
      <c r="L431" s="3">
        <v>92832</v>
      </c>
      <c r="M431" s="37">
        <v>90.2</v>
      </c>
      <c r="N431" s="3">
        <v>87650</v>
      </c>
      <c r="O431" s="37">
        <v>85.1</v>
      </c>
      <c r="P431" s="37"/>
      <c r="Q431" s="3">
        <v>180482</v>
      </c>
      <c r="S431" s="20" t="str">
        <f t="shared" si="462"/>
        <v>75-79</v>
      </c>
      <c r="T431" s="21">
        <f t="shared" si="463"/>
        <v>118</v>
      </c>
      <c r="U431" s="21">
        <f t="shared" si="464"/>
        <v>831</v>
      </c>
      <c r="V431" s="21"/>
      <c r="W431" s="21">
        <f t="shared" si="465"/>
        <v>949</v>
      </c>
      <c r="X431" s="24">
        <f t="shared" si="466"/>
        <v>1.0682600036212204E-2</v>
      </c>
      <c r="Y431" s="21">
        <f t="shared" si="467"/>
        <v>39.333333333333336</v>
      </c>
      <c r="Z431" s="21">
        <f t="shared" si="468"/>
        <v>277</v>
      </c>
      <c r="AA431" s="48"/>
      <c r="AB431" s="6">
        <f t="shared" si="473"/>
        <v>3</v>
      </c>
      <c r="AC431" s="17" t="s">
        <v>323</v>
      </c>
      <c r="AD431" s="2">
        <v>0.7</v>
      </c>
      <c r="AE431" s="14" t="str">
        <f t="shared" si="456"/>
        <v>75-79</v>
      </c>
      <c r="AF431" s="11">
        <f t="shared" si="457"/>
        <v>102977</v>
      </c>
      <c r="AG431" s="11">
        <f t="shared" si="458"/>
        <v>92832</v>
      </c>
      <c r="AH431" s="11">
        <f t="shared" si="459"/>
        <v>87650</v>
      </c>
      <c r="AI431" s="12">
        <f t="shared" si="469"/>
        <v>5182</v>
      </c>
      <c r="AJ431" s="1">
        <f t="shared" si="460"/>
        <v>118</v>
      </c>
      <c r="AK431" s="1">
        <f t="shared" si="461"/>
        <v>831</v>
      </c>
    </row>
    <row r="432" spans="1:37" s="6" customFormat="1" ht="15" thickBot="1" x14ac:dyDescent="0.4">
      <c r="A432" s="20" t="str">
        <f t="shared" si="470"/>
        <v>80-84</v>
      </c>
      <c r="B432" s="21">
        <f t="shared" si="471"/>
        <v>68566</v>
      </c>
      <c r="C432" s="21">
        <f t="shared" si="451"/>
        <v>61601</v>
      </c>
      <c r="D432" s="21">
        <f t="shared" si="452"/>
        <v>89.8</v>
      </c>
      <c r="E432" s="21">
        <f t="shared" si="453"/>
        <v>57970</v>
      </c>
      <c r="F432" s="21"/>
      <c r="G432" s="21">
        <f t="shared" si="454"/>
        <v>84.5</v>
      </c>
      <c r="H432" s="21">
        <f t="shared" si="455"/>
        <v>119571</v>
      </c>
      <c r="J432" s="38" t="s">
        <v>303</v>
      </c>
      <c r="K432" s="4">
        <v>68566</v>
      </c>
      <c r="L432" s="4">
        <v>61658</v>
      </c>
      <c r="M432" s="38">
        <v>89.9</v>
      </c>
      <c r="N432" s="4">
        <v>58440</v>
      </c>
      <c r="O432" s="38">
        <v>85.2</v>
      </c>
      <c r="P432" s="38"/>
      <c r="Q432" s="4">
        <v>120098</v>
      </c>
      <c r="S432" s="23" t="str">
        <f t="shared" si="462"/>
        <v>80-84</v>
      </c>
      <c r="T432" s="22">
        <f t="shared" si="463"/>
        <v>57</v>
      </c>
      <c r="U432" s="22">
        <f t="shared" si="464"/>
        <v>470</v>
      </c>
      <c r="V432" s="22"/>
      <c r="W432" s="22">
        <f t="shared" si="465"/>
        <v>527</v>
      </c>
      <c r="X432" s="28">
        <f t="shared" si="466"/>
        <v>5.1602390005431832E-3</v>
      </c>
      <c r="Y432" s="21">
        <f t="shared" si="467"/>
        <v>19</v>
      </c>
      <c r="Z432" s="21">
        <f t="shared" si="468"/>
        <v>156.66666666666666</v>
      </c>
      <c r="AA432" s="48"/>
      <c r="AB432" s="6">
        <f t="shared" si="473"/>
        <v>3</v>
      </c>
      <c r="AC432" s="16">
        <f>N436/K436</f>
        <v>0.4480202810849902</v>
      </c>
      <c r="AD432" s="2">
        <f>AC432/AD431</f>
        <v>0.64002897297855743</v>
      </c>
      <c r="AE432" s="14" t="str">
        <f t="shared" si="456"/>
        <v>80-84</v>
      </c>
      <c r="AF432" s="11">
        <f t="shared" si="457"/>
        <v>68566</v>
      </c>
      <c r="AG432" s="11">
        <f t="shared" si="458"/>
        <v>61658</v>
      </c>
      <c r="AH432" s="11">
        <f t="shared" si="459"/>
        <v>58440</v>
      </c>
      <c r="AI432" s="12">
        <f t="shared" si="469"/>
        <v>3218</v>
      </c>
      <c r="AJ432" s="1">
        <f t="shared" si="460"/>
        <v>57</v>
      </c>
      <c r="AK432" s="1">
        <f t="shared" si="461"/>
        <v>470</v>
      </c>
    </row>
    <row r="433" spans="1:37" s="6" customFormat="1" ht="15" thickBot="1" x14ac:dyDescent="0.4">
      <c r="A433" s="20" t="str">
        <f t="shared" si="470"/>
        <v>85-89</v>
      </c>
      <c r="B433" s="21">
        <f t="shared" si="471"/>
        <v>44034</v>
      </c>
      <c r="C433" s="21">
        <f t="shared" si="451"/>
        <v>39375</v>
      </c>
      <c r="D433" s="21">
        <f t="shared" si="452"/>
        <v>89.4</v>
      </c>
      <c r="E433" s="21">
        <f t="shared" si="453"/>
        <v>37330</v>
      </c>
      <c r="F433" s="21"/>
      <c r="G433" s="21">
        <f t="shared" si="454"/>
        <v>84.8</v>
      </c>
      <c r="H433" s="21">
        <f t="shared" si="455"/>
        <v>76705</v>
      </c>
      <c r="J433" s="37" t="s">
        <v>304</v>
      </c>
      <c r="K433" s="3">
        <v>44034</v>
      </c>
      <c r="L433" s="3">
        <v>39400</v>
      </c>
      <c r="M433" s="37">
        <v>89.5</v>
      </c>
      <c r="N433" s="3">
        <v>37572</v>
      </c>
      <c r="O433" s="37">
        <v>85.3</v>
      </c>
      <c r="P433" s="37"/>
      <c r="Q433" s="3">
        <v>76972</v>
      </c>
      <c r="S433" s="20" t="str">
        <f t="shared" si="462"/>
        <v>85-89</v>
      </c>
      <c r="T433" s="21">
        <f t="shared" si="463"/>
        <v>25</v>
      </c>
      <c r="U433" s="21">
        <f t="shared" si="464"/>
        <v>242</v>
      </c>
      <c r="V433" s="21"/>
      <c r="W433" s="21">
        <f t="shared" si="465"/>
        <v>267</v>
      </c>
      <c r="X433" s="24">
        <f t="shared" si="466"/>
        <v>2.2632627195364836E-3</v>
      </c>
      <c r="Y433" s="21">
        <f t="shared" si="467"/>
        <v>8.3333333333333339</v>
      </c>
      <c r="Z433" s="21">
        <f t="shared" si="468"/>
        <v>80.666666666666671</v>
      </c>
      <c r="AA433" s="48"/>
      <c r="AB433" s="6">
        <f t="shared" si="473"/>
        <v>3</v>
      </c>
      <c r="AC433" s="15" t="s">
        <v>319</v>
      </c>
      <c r="AE433" s="14" t="str">
        <f t="shared" si="456"/>
        <v>85-89</v>
      </c>
      <c r="AF433" s="11">
        <f t="shared" si="457"/>
        <v>44034</v>
      </c>
      <c r="AG433" s="11">
        <f t="shared" si="458"/>
        <v>39400</v>
      </c>
      <c r="AH433" s="11">
        <f t="shared" si="459"/>
        <v>37572</v>
      </c>
      <c r="AI433" s="12">
        <f t="shared" si="469"/>
        <v>1828</v>
      </c>
      <c r="AJ433" s="1">
        <f t="shared" si="460"/>
        <v>25</v>
      </c>
      <c r="AK433" s="1">
        <f t="shared" si="461"/>
        <v>242</v>
      </c>
    </row>
    <row r="434" spans="1:37" s="6" customFormat="1" ht="15" thickBot="1" x14ac:dyDescent="0.4">
      <c r="A434" s="20" t="str">
        <f t="shared" si="470"/>
        <v>90+</v>
      </c>
      <c r="B434" s="21">
        <f t="shared" si="471"/>
        <v>27669</v>
      </c>
      <c r="C434" s="21">
        <f t="shared" si="451"/>
        <v>25069</v>
      </c>
      <c r="D434" s="21">
        <f t="shared" si="452"/>
        <v>90.6</v>
      </c>
      <c r="E434" s="21">
        <f t="shared" si="453"/>
        <v>23942</v>
      </c>
      <c r="F434" s="21"/>
      <c r="G434" s="21">
        <f t="shared" si="454"/>
        <v>86.5</v>
      </c>
      <c r="H434" s="21">
        <f t="shared" si="455"/>
        <v>49011</v>
      </c>
      <c r="J434" s="38" t="s">
        <v>305</v>
      </c>
      <c r="K434" s="4">
        <v>27669</v>
      </c>
      <c r="L434" s="4">
        <v>25083</v>
      </c>
      <c r="M434" s="38">
        <v>90.7</v>
      </c>
      <c r="N434" s="4">
        <v>24083</v>
      </c>
      <c r="O434" s="38">
        <v>87</v>
      </c>
      <c r="P434" s="38"/>
      <c r="Q434" s="4">
        <v>49166</v>
      </c>
      <c r="S434" s="23" t="str">
        <f t="shared" si="462"/>
        <v>90+</v>
      </c>
      <c r="T434" s="22">
        <f t="shared" si="463"/>
        <v>14</v>
      </c>
      <c r="U434" s="22">
        <f t="shared" si="464"/>
        <v>141</v>
      </c>
      <c r="V434" s="22"/>
      <c r="W434" s="22">
        <f t="shared" si="465"/>
        <v>155</v>
      </c>
      <c r="X434" s="28">
        <f t="shared" si="466"/>
        <v>1.2674271229404308E-3</v>
      </c>
      <c r="Y434" s="21">
        <f t="shared" si="467"/>
        <v>4.666666666666667</v>
      </c>
      <c r="Z434" s="21">
        <f t="shared" si="468"/>
        <v>47</v>
      </c>
      <c r="AA434" s="48"/>
      <c r="AB434" s="6">
        <f t="shared" si="473"/>
        <v>3</v>
      </c>
      <c r="AC434" s="17" t="s">
        <v>322</v>
      </c>
      <c r="AD434" s="2">
        <v>0.7</v>
      </c>
      <c r="AE434" s="14" t="str">
        <f t="shared" si="456"/>
        <v>90+</v>
      </c>
      <c r="AF434" s="11">
        <f t="shared" si="457"/>
        <v>27669</v>
      </c>
      <c r="AG434" s="11">
        <f t="shared" si="458"/>
        <v>25083</v>
      </c>
      <c r="AH434" s="11">
        <f t="shared" si="459"/>
        <v>24083</v>
      </c>
      <c r="AI434" s="12">
        <f t="shared" si="469"/>
        <v>1000</v>
      </c>
      <c r="AJ434" s="1">
        <f t="shared" si="460"/>
        <v>14</v>
      </c>
      <c r="AK434" s="1">
        <f t="shared" si="461"/>
        <v>141</v>
      </c>
    </row>
    <row r="435" spans="1:37" s="6" customFormat="1" ht="15" thickBot="1" x14ac:dyDescent="0.4">
      <c r="A435" s="20" t="str">
        <f t="shared" si="470"/>
        <v>Unknown</v>
      </c>
      <c r="B435" s="21" t="str">
        <f t="shared" si="471"/>
        <v>NA</v>
      </c>
      <c r="C435" s="21">
        <f t="shared" si="451"/>
        <v>62524</v>
      </c>
      <c r="D435" s="21" t="str">
        <f t="shared" si="452"/>
        <v>NA</v>
      </c>
      <c r="E435" s="21">
        <f t="shared" si="453"/>
        <v>17105</v>
      </c>
      <c r="F435" s="21"/>
      <c r="G435" s="21" t="str">
        <f t="shared" si="454"/>
        <v>NA</v>
      </c>
      <c r="H435" s="21">
        <f t="shared" si="455"/>
        <v>79629</v>
      </c>
      <c r="J435" s="37" t="s">
        <v>306</v>
      </c>
      <c r="K435" s="37" t="s">
        <v>307</v>
      </c>
      <c r="L435" s="3">
        <v>62493</v>
      </c>
      <c r="M435" s="37" t="s">
        <v>307</v>
      </c>
      <c r="N435" s="3">
        <v>17998</v>
      </c>
      <c r="O435" s="37" t="s">
        <v>307</v>
      </c>
      <c r="P435" s="37"/>
      <c r="Q435" s="3">
        <v>80491</v>
      </c>
      <c r="S435" s="20" t="str">
        <f t="shared" si="462"/>
        <v>Unknown</v>
      </c>
      <c r="T435" s="20">
        <f t="shared" si="463"/>
        <v>-31</v>
      </c>
      <c r="U435" s="20">
        <f t="shared" si="464"/>
        <v>893</v>
      </c>
      <c r="V435" s="20"/>
      <c r="W435" s="20">
        <f t="shared" si="465"/>
        <v>862</v>
      </c>
      <c r="X435" s="24">
        <f t="shared" si="466"/>
        <v>-2.8064457722252398E-3</v>
      </c>
      <c r="Y435" s="21">
        <f t="shared" si="467"/>
        <v>-10.333333333333334</v>
      </c>
      <c r="Z435" s="21">
        <f t="shared" si="468"/>
        <v>297.66666666666669</v>
      </c>
      <c r="AA435" s="48"/>
      <c r="AB435" s="6">
        <f t="shared" si="473"/>
        <v>3</v>
      </c>
      <c r="AC435" s="16">
        <f>L437/K437</f>
        <v>0.62143333830104663</v>
      </c>
      <c r="AD435" s="2">
        <f>AC435/AD434</f>
        <v>0.88776191185863806</v>
      </c>
      <c r="AE435" s="13" t="str">
        <f t="shared" si="456"/>
        <v>Unknown</v>
      </c>
      <c r="AF435" s="11" t="str">
        <f t="shared" si="457"/>
        <v>NA</v>
      </c>
      <c r="AG435" s="11">
        <f t="shared" si="458"/>
        <v>62493</v>
      </c>
      <c r="AH435" s="11">
        <f t="shared" si="459"/>
        <v>17998</v>
      </c>
      <c r="AI435" s="11">
        <f t="shared" si="469"/>
        <v>44495</v>
      </c>
      <c r="AJ435" s="1">
        <f t="shared" si="460"/>
        <v>-31</v>
      </c>
      <c r="AK435" s="1">
        <f t="shared" si="461"/>
        <v>893</v>
      </c>
    </row>
    <row r="436" spans="1:37" s="6" customFormat="1" ht="15" thickBot="1" x14ac:dyDescent="0.4">
      <c r="A436" s="20" t="str">
        <f t="shared" si="470"/>
        <v>12+</v>
      </c>
      <c r="B436" s="21">
        <f t="shared" si="471"/>
        <v>3761140</v>
      </c>
      <c r="C436" s="21">
        <f t="shared" si="451"/>
        <v>2734033</v>
      </c>
      <c r="D436" s="21">
        <f t="shared" si="452"/>
        <v>72.7</v>
      </c>
      <c r="E436" s="21">
        <f t="shared" si="453"/>
        <v>1532375</v>
      </c>
      <c r="F436" s="21"/>
      <c r="G436" s="21">
        <f t="shared" si="454"/>
        <v>40.700000000000003</v>
      </c>
      <c r="H436" s="21">
        <f t="shared" si="455"/>
        <v>4266408</v>
      </c>
      <c r="J436" s="38" t="s">
        <v>308</v>
      </c>
      <c r="K436" s="4">
        <v>3761140</v>
      </c>
      <c r="L436" s="4">
        <v>2747908</v>
      </c>
      <c r="M436" s="38">
        <v>73.099999999999994</v>
      </c>
      <c r="N436" s="4">
        <v>1685067</v>
      </c>
      <c r="O436" s="38">
        <v>44.8</v>
      </c>
      <c r="P436" s="38"/>
      <c r="Q436" s="4">
        <v>4432975</v>
      </c>
      <c r="S436" s="23" t="str">
        <f t="shared" si="462"/>
        <v>12+</v>
      </c>
      <c r="T436" s="26">
        <f>L436-C436</f>
        <v>13875</v>
      </c>
      <c r="U436" s="26">
        <f t="shared" si="464"/>
        <v>152692</v>
      </c>
      <c r="V436" s="26"/>
      <c r="W436" s="29">
        <f t="shared" si="465"/>
        <v>166567</v>
      </c>
      <c r="X436" s="28">
        <f t="shared" si="466"/>
        <v>1.2561108093427484</v>
      </c>
      <c r="Y436" s="26">
        <f t="shared" si="467"/>
        <v>4625</v>
      </c>
      <c r="Z436" s="26">
        <f t="shared" si="468"/>
        <v>50897.333333333336</v>
      </c>
      <c r="AA436" s="49"/>
      <c r="AB436" s="6">
        <f t="shared" si="473"/>
        <v>3</v>
      </c>
      <c r="AC436" s="17" t="s">
        <v>323</v>
      </c>
      <c r="AD436" s="2">
        <v>0.7</v>
      </c>
      <c r="AG436" s="9"/>
    </row>
    <row r="437" spans="1:37" s="6" customFormat="1" x14ac:dyDescent="0.35">
      <c r="A437" s="20" t="str">
        <f t="shared" si="470"/>
        <v>ALL</v>
      </c>
      <c r="B437" s="21">
        <f t="shared" si="471"/>
        <v>4421887</v>
      </c>
      <c r="C437" s="21">
        <f t="shared" si="451"/>
        <v>2734033</v>
      </c>
      <c r="D437" s="21">
        <f t="shared" si="452"/>
        <v>61.8</v>
      </c>
      <c r="E437" s="21">
        <f t="shared" si="453"/>
        <v>1532375</v>
      </c>
      <c r="F437" s="21"/>
      <c r="G437" s="21">
        <f t="shared" si="454"/>
        <v>34.6</v>
      </c>
      <c r="H437" s="21">
        <f t="shared" si="455"/>
        <v>4266408</v>
      </c>
      <c r="J437" s="37" t="s">
        <v>309</v>
      </c>
      <c r="K437" s="3">
        <v>4421887</v>
      </c>
      <c r="L437" s="3">
        <v>2747908</v>
      </c>
      <c r="M437" s="37">
        <v>62.1</v>
      </c>
      <c r="N437" s="3">
        <v>1685067</v>
      </c>
      <c r="O437" s="37">
        <v>38.1</v>
      </c>
      <c r="P437" s="37"/>
      <c r="Q437" s="3">
        <v>4432975</v>
      </c>
      <c r="S437" s="20" t="str">
        <f t="shared" si="462"/>
        <v>ALL</v>
      </c>
      <c r="T437" s="26">
        <f t="shared" ref="T437" si="474">L437-C437</f>
        <v>13875</v>
      </c>
      <c r="U437" s="26">
        <f t="shared" si="464"/>
        <v>152692</v>
      </c>
      <c r="V437" s="26"/>
      <c r="W437" s="29">
        <f t="shared" si="465"/>
        <v>166567</v>
      </c>
      <c r="X437" s="24">
        <f t="shared" si="466"/>
        <v>1.2561108093427484</v>
      </c>
      <c r="Y437" s="26">
        <f t="shared" si="467"/>
        <v>4625</v>
      </c>
      <c r="Z437" s="26">
        <f t="shared" si="468"/>
        <v>50897.333333333336</v>
      </c>
      <c r="AA437" s="49"/>
      <c r="AB437" s="6">
        <f t="shared" si="473"/>
        <v>3</v>
      </c>
      <c r="AC437" s="16">
        <f>N437/K437</f>
        <v>0.38107418846297975</v>
      </c>
      <c r="AD437" s="2">
        <f>AC437/AD436</f>
        <v>0.54439169780425678</v>
      </c>
      <c r="AG437" s="2">
        <f>T436/L436</f>
        <v>5.049295682388202E-3</v>
      </c>
      <c r="AH437" s="2">
        <f>U436/N436</f>
        <v>9.0614794545261404E-2</v>
      </c>
      <c r="AI437" s="2">
        <f>W436/Q436</f>
        <v>3.7574540799350326E-2</v>
      </c>
    </row>
    <row r="438" spans="1:37" x14ac:dyDescent="0.35">
      <c r="A438" s="52">
        <f>J415</f>
        <v>44378</v>
      </c>
      <c r="B438" s="52"/>
      <c r="C438" s="52"/>
      <c r="D438" s="52"/>
      <c r="E438" s="52"/>
      <c r="F438" s="52"/>
      <c r="G438" s="52"/>
      <c r="H438" s="52"/>
      <c r="J438" s="52">
        <v>44384</v>
      </c>
      <c r="K438" s="52"/>
      <c r="L438" s="52"/>
      <c r="M438" s="52"/>
      <c r="N438" s="52"/>
      <c r="O438" s="52"/>
      <c r="P438" s="52"/>
      <c r="Q438" s="52"/>
      <c r="S438" s="54" t="str">
        <f>"Change " &amp; TEXT(A438,"DDDD MMM DD, YYYY") &amp; " -  " &amp;TEXT(J438,"DDDD MMM DD, YYYY")</f>
        <v>Change Thursday Jul 01, 2021 -  Wednesday Jul 07, 2021</v>
      </c>
      <c r="T438" s="54"/>
      <c r="U438" s="54"/>
      <c r="V438" s="54"/>
      <c r="W438" s="54"/>
      <c r="X438" s="54"/>
      <c r="Y438" s="54"/>
      <c r="Z438" s="54"/>
      <c r="AA438" s="46"/>
      <c r="AB438" s="6"/>
      <c r="AC438" s="31">
        <f>A438</f>
        <v>44378</v>
      </c>
      <c r="AD438" s="6"/>
      <c r="AE438" s="6"/>
      <c r="AF438" s="6"/>
      <c r="AG438" s="6"/>
      <c r="AH438" s="6"/>
      <c r="AI438" s="6"/>
      <c r="AJ438" s="6"/>
      <c r="AK438" s="6"/>
    </row>
    <row r="439" spans="1:37" ht="36" thickBot="1" x14ac:dyDescent="0.4">
      <c r="A439" s="19" t="str">
        <f>J416</f>
        <v>Age group</v>
      </c>
      <c r="B439" s="19" t="str">
        <f t="shared" ref="B439" si="475">K416</f>
        <v>Population</v>
      </c>
      <c r="C439" s="19" t="str">
        <f t="shared" ref="C439:C460" si="476">L416</f>
        <v>At least 1 dose</v>
      </c>
      <c r="D439" s="19" t="str">
        <f t="shared" ref="D439:D460" si="477">M416</f>
        <v>% of population with at least 1 dose</v>
      </c>
      <c r="E439" s="19" t="str">
        <f t="shared" ref="E439:E460" si="478">N416</f>
        <v>2 doses</v>
      </c>
      <c r="F439" s="19"/>
      <c r="G439" s="19" t="str">
        <f t="shared" ref="G439:G460" si="479">O416</f>
        <v>% of population fully vaccinated</v>
      </c>
      <c r="H439" s="19" t="str">
        <f t="shared" ref="H439:H460" si="480">Q416</f>
        <v>Total administered</v>
      </c>
      <c r="J439" s="5" t="s">
        <v>286</v>
      </c>
      <c r="K439" s="5" t="s">
        <v>2</v>
      </c>
      <c r="L439" s="5" t="s">
        <v>324</v>
      </c>
      <c r="M439" s="5" t="s">
        <v>287</v>
      </c>
      <c r="N439" s="5" t="s">
        <v>325</v>
      </c>
      <c r="O439" s="5" t="s">
        <v>288</v>
      </c>
      <c r="P439" s="5"/>
      <c r="Q439" s="5" t="s">
        <v>285</v>
      </c>
      <c r="S439" s="19" t="s">
        <v>286</v>
      </c>
      <c r="T439" s="19" t="s">
        <v>283</v>
      </c>
      <c r="U439" s="19" t="s">
        <v>284</v>
      </c>
      <c r="V439" s="19" t="s">
        <v>336</v>
      </c>
      <c r="W439" s="19" t="s">
        <v>285</v>
      </c>
      <c r="X439" s="19" t="s">
        <v>312</v>
      </c>
      <c r="Y439" s="19" t="s">
        <v>313</v>
      </c>
      <c r="Z439" s="19" t="s">
        <v>314</v>
      </c>
      <c r="AA439" s="19" t="s">
        <v>337</v>
      </c>
      <c r="AB439" s="6"/>
      <c r="AC439" s="15" t="s">
        <v>321</v>
      </c>
      <c r="AD439" s="30"/>
      <c r="AE439" s="13" t="str">
        <f t="shared" ref="AE439:AE458" si="481">J439</f>
        <v>Age group</v>
      </c>
      <c r="AF439" s="13" t="str">
        <f t="shared" ref="AF439:AF458" si="482">K439</f>
        <v>Population</v>
      </c>
      <c r="AG439" s="13" t="str">
        <f t="shared" ref="AG439:AG458" si="483">L439</f>
        <v>At least 1 dose</v>
      </c>
      <c r="AH439" s="13" t="str">
        <f t="shared" ref="AH439:AH458" si="484">N439</f>
        <v>2 doses</v>
      </c>
      <c r="AI439" s="13" t="s">
        <v>311</v>
      </c>
      <c r="AJ439" s="13" t="str">
        <f t="shared" ref="AJ439:AJ458" si="485">T439</f>
        <v>Dose 1</v>
      </c>
      <c r="AK439" s="13" t="str">
        <f t="shared" ref="AK439:AK458" si="486">U439</f>
        <v>Dose 2</v>
      </c>
    </row>
    <row r="440" spans="1:37" ht="29.5" customHeight="1" thickBot="1" x14ac:dyDescent="0.4">
      <c r="A440" s="20" t="str">
        <f>J417</f>
        <v>00-11</v>
      </c>
      <c r="B440" s="21">
        <f>K417</f>
        <v>660747</v>
      </c>
      <c r="C440" s="21">
        <f t="shared" si="476"/>
        <v>0</v>
      </c>
      <c r="D440" s="21">
        <f t="shared" si="477"/>
        <v>0</v>
      </c>
      <c r="E440" s="21">
        <f t="shared" si="478"/>
        <v>0</v>
      </c>
      <c r="F440" s="21"/>
      <c r="G440" s="21">
        <f t="shared" si="479"/>
        <v>0</v>
      </c>
      <c r="H440" s="21">
        <f t="shared" si="480"/>
        <v>0</v>
      </c>
      <c r="J440" s="37" t="s">
        <v>289</v>
      </c>
      <c r="K440" s="3">
        <v>660747</v>
      </c>
      <c r="L440" s="37">
        <v>0</v>
      </c>
      <c r="M440" s="37">
        <v>0</v>
      </c>
      <c r="N440" s="37">
        <v>0</v>
      </c>
      <c r="O440" s="37">
        <v>0</v>
      </c>
      <c r="P440" s="37"/>
      <c r="Q440" s="37">
        <v>0</v>
      </c>
      <c r="S440" s="20" t="str">
        <f t="shared" ref="S440:S460" si="487">A440</f>
        <v>00-11</v>
      </c>
      <c r="T440" s="21">
        <f t="shared" ref="T440:T458" si="488">L440-C440</f>
        <v>0</v>
      </c>
      <c r="U440" s="21">
        <f t="shared" ref="U440:U460" si="489">N440-E440</f>
        <v>0</v>
      </c>
      <c r="V440" s="21"/>
      <c r="W440" s="21">
        <f t="shared" ref="W440:W460" si="490">Q440-H440</f>
        <v>0</v>
      </c>
      <c r="X440" s="24">
        <f t="shared" ref="X440:X460" si="491">T440/T$276</f>
        <v>0</v>
      </c>
      <c r="Y440" s="21">
        <f t="shared" ref="Y440:Y460" si="492">T440/$AB440</f>
        <v>0</v>
      </c>
      <c r="Z440" s="21">
        <f t="shared" ref="Z440:Z460" si="493">U440/$AB440</f>
        <v>0</v>
      </c>
      <c r="AA440" s="48"/>
      <c r="AB440" s="6">
        <f>IF(DATEDIF(A438,J438,"D")&lt;1,1,DATEDIF(A438,J438,"D"))</f>
        <v>6</v>
      </c>
      <c r="AC440" s="17" t="s">
        <v>322</v>
      </c>
      <c r="AD440" s="2">
        <v>0.7</v>
      </c>
      <c r="AE440" s="13" t="str">
        <f t="shared" si="481"/>
        <v>00-11</v>
      </c>
      <c r="AF440" s="11">
        <f t="shared" si="482"/>
        <v>660747</v>
      </c>
      <c r="AG440" s="11">
        <f t="shared" si="483"/>
        <v>0</v>
      </c>
      <c r="AH440" s="11">
        <f t="shared" si="484"/>
        <v>0</v>
      </c>
      <c r="AI440" s="11">
        <f t="shared" ref="AI440:AI458" si="494">AG440-AH440</f>
        <v>0</v>
      </c>
      <c r="AJ440" s="1">
        <f t="shared" si="485"/>
        <v>0</v>
      </c>
      <c r="AK440" s="1">
        <f t="shared" si="486"/>
        <v>0</v>
      </c>
    </row>
    <row r="441" spans="1:37" ht="15" thickBot="1" x14ac:dyDescent="0.4">
      <c r="A441" s="20" t="str">
        <f t="shared" ref="A441:A460" si="495">J418</f>
        <v>12-14</v>
      </c>
      <c r="B441" s="21">
        <f t="shared" ref="B441:B460" si="496">K418</f>
        <v>162530</v>
      </c>
      <c r="C441" s="26">
        <f t="shared" si="476"/>
        <v>95986</v>
      </c>
      <c r="D441" s="21">
        <f t="shared" si="477"/>
        <v>59.1</v>
      </c>
      <c r="E441" s="26">
        <f t="shared" si="478"/>
        <v>26865</v>
      </c>
      <c r="F441" s="26"/>
      <c r="G441" s="21">
        <f t="shared" si="479"/>
        <v>16.5</v>
      </c>
      <c r="H441" s="21">
        <f t="shared" si="480"/>
        <v>122851</v>
      </c>
      <c r="J441" s="40" t="str">
        <f t="shared" ref="J441" si="497">S418</f>
        <v>12-14</v>
      </c>
      <c r="K441" s="4">
        <v>162530</v>
      </c>
      <c r="L441" s="4">
        <v>97706</v>
      </c>
      <c r="M441" s="38">
        <v>60.1</v>
      </c>
      <c r="N441" s="4">
        <v>43480</v>
      </c>
      <c r="O441" s="38">
        <v>26.8</v>
      </c>
      <c r="P441" s="38"/>
      <c r="Q441" s="4">
        <v>141186</v>
      </c>
      <c r="S441" s="25" t="str">
        <f t="shared" si="487"/>
        <v>12-14</v>
      </c>
      <c r="T441" s="26">
        <f t="shared" si="488"/>
        <v>1720</v>
      </c>
      <c r="U441" s="26">
        <f t="shared" si="489"/>
        <v>16615</v>
      </c>
      <c r="V441" s="26"/>
      <c r="W441" s="26">
        <f t="shared" si="490"/>
        <v>18335</v>
      </c>
      <c r="X441" s="27">
        <f t="shared" si="491"/>
        <v>0.1557124751041101</v>
      </c>
      <c r="Y441" s="26">
        <f t="shared" si="492"/>
        <v>286.66666666666669</v>
      </c>
      <c r="Z441" s="26">
        <f t="shared" si="493"/>
        <v>2769.1666666666665</v>
      </c>
      <c r="AA441" s="49"/>
      <c r="AB441" s="6">
        <f>AB440</f>
        <v>6</v>
      </c>
      <c r="AC441" s="16">
        <f>C459/B459</f>
        <v>0.73060508250158196</v>
      </c>
      <c r="AD441" s="2">
        <f>AC441/AD440</f>
        <v>1.0437215464308314</v>
      </c>
      <c r="AE441" s="13" t="str">
        <f t="shared" si="481"/>
        <v>12-14</v>
      </c>
      <c r="AF441" s="11">
        <f t="shared" si="482"/>
        <v>162530</v>
      </c>
      <c r="AG441" s="11">
        <f t="shared" si="483"/>
        <v>97706</v>
      </c>
      <c r="AH441" s="11">
        <f t="shared" si="484"/>
        <v>43480</v>
      </c>
      <c r="AI441" s="11">
        <f t="shared" si="494"/>
        <v>54226</v>
      </c>
      <c r="AJ441" s="1">
        <f t="shared" si="485"/>
        <v>1720</v>
      </c>
      <c r="AK441" s="1">
        <f t="shared" si="486"/>
        <v>16615</v>
      </c>
    </row>
    <row r="442" spans="1:37" ht="15" thickBot="1" x14ac:dyDescent="0.4">
      <c r="A442" s="20" t="str">
        <f t="shared" si="495"/>
        <v>15-19</v>
      </c>
      <c r="B442" s="21">
        <f t="shared" si="496"/>
        <v>256743</v>
      </c>
      <c r="C442" s="26">
        <f t="shared" si="476"/>
        <v>160491</v>
      </c>
      <c r="D442" s="21">
        <f t="shared" si="477"/>
        <v>62.5</v>
      </c>
      <c r="E442" s="26">
        <f t="shared" si="478"/>
        <v>54900</v>
      </c>
      <c r="F442" s="26"/>
      <c r="G442" s="21">
        <f t="shared" si="479"/>
        <v>21.4</v>
      </c>
      <c r="H442" s="21">
        <f t="shared" si="480"/>
        <v>215391</v>
      </c>
      <c r="J442" s="37" t="s">
        <v>290</v>
      </c>
      <c r="K442" s="3">
        <v>256743</v>
      </c>
      <c r="L442" s="3">
        <v>162778</v>
      </c>
      <c r="M442" s="37">
        <v>63.4</v>
      </c>
      <c r="N442" s="3">
        <v>81615</v>
      </c>
      <c r="O442" s="37">
        <v>31.8</v>
      </c>
      <c r="P442" s="37"/>
      <c r="Q442" s="3">
        <v>244393</v>
      </c>
      <c r="S442" s="20" t="str">
        <f t="shared" si="487"/>
        <v>15-19</v>
      </c>
      <c r="T442" s="26">
        <f t="shared" si="488"/>
        <v>2287</v>
      </c>
      <c r="U442" s="26">
        <f t="shared" si="489"/>
        <v>26715</v>
      </c>
      <c r="V442" s="26"/>
      <c r="W442" s="26">
        <f t="shared" si="490"/>
        <v>29002</v>
      </c>
      <c r="X442" s="27">
        <f t="shared" si="491"/>
        <v>0.20704327358319755</v>
      </c>
      <c r="Y442" s="26">
        <f t="shared" si="492"/>
        <v>381.16666666666669</v>
      </c>
      <c r="Z442" s="26">
        <f t="shared" si="493"/>
        <v>4452.5</v>
      </c>
      <c r="AA442" s="49"/>
      <c r="AB442" s="6">
        <f t="shared" ref="AB442:AB460" si="498">AB441</f>
        <v>6</v>
      </c>
      <c r="AC442" s="18" t="s">
        <v>323</v>
      </c>
      <c r="AD442" s="2">
        <v>0.7</v>
      </c>
      <c r="AE442" s="13" t="str">
        <f t="shared" si="481"/>
        <v>15-19</v>
      </c>
      <c r="AF442" s="11">
        <f t="shared" si="482"/>
        <v>256743</v>
      </c>
      <c r="AG442" s="11">
        <f t="shared" si="483"/>
        <v>162778</v>
      </c>
      <c r="AH442" s="11">
        <f t="shared" si="484"/>
        <v>81615</v>
      </c>
      <c r="AI442" s="11">
        <f t="shared" si="494"/>
        <v>81163</v>
      </c>
      <c r="AJ442" s="1">
        <f t="shared" si="485"/>
        <v>2287</v>
      </c>
      <c r="AK442" s="1">
        <f t="shared" si="486"/>
        <v>26715</v>
      </c>
    </row>
    <row r="443" spans="1:37" ht="15" thickBot="1" x14ac:dyDescent="0.4">
      <c r="A443" s="20" t="str">
        <f t="shared" si="495"/>
        <v>20-24</v>
      </c>
      <c r="B443" s="21">
        <f t="shared" si="496"/>
        <v>277328</v>
      </c>
      <c r="C443" s="21">
        <f t="shared" si="476"/>
        <v>165788</v>
      </c>
      <c r="D443" s="21">
        <f t="shared" si="477"/>
        <v>59.8</v>
      </c>
      <c r="E443" s="21">
        <f t="shared" si="478"/>
        <v>69846</v>
      </c>
      <c r="F443" s="21"/>
      <c r="G443" s="21">
        <f t="shared" si="479"/>
        <v>25.2</v>
      </c>
      <c r="H443" s="21">
        <f t="shared" si="480"/>
        <v>235634</v>
      </c>
      <c r="J443" s="38" t="s">
        <v>291</v>
      </c>
      <c r="K443" s="4">
        <v>277328</v>
      </c>
      <c r="L443" s="4">
        <v>168725</v>
      </c>
      <c r="M443" s="38">
        <v>60.8</v>
      </c>
      <c r="N443" s="4">
        <v>92122</v>
      </c>
      <c r="O443" s="38">
        <v>33.200000000000003</v>
      </c>
      <c r="P443" s="38"/>
      <c r="Q443" s="4">
        <v>260847</v>
      </c>
      <c r="S443" s="23" t="str">
        <f t="shared" si="487"/>
        <v>20-24</v>
      </c>
      <c r="T443" s="22">
        <f t="shared" si="488"/>
        <v>2937</v>
      </c>
      <c r="U443" s="22">
        <f t="shared" si="489"/>
        <v>22276</v>
      </c>
      <c r="V443" s="22"/>
      <c r="W443" s="22">
        <f t="shared" si="490"/>
        <v>25213</v>
      </c>
      <c r="X443" s="28">
        <f t="shared" si="491"/>
        <v>0.26588810429114612</v>
      </c>
      <c r="Y443" s="21">
        <f t="shared" si="492"/>
        <v>489.5</v>
      </c>
      <c r="Z443" s="21">
        <f t="shared" si="493"/>
        <v>3712.6666666666665</v>
      </c>
      <c r="AA443" s="48"/>
      <c r="AB443" s="6">
        <f t="shared" si="498"/>
        <v>6</v>
      </c>
      <c r="AC443" s="16">
        <f>E459/B459</f>
        <v>0.4480202810849902</v>
      </c>
      <c r="AD443" s="2">
        <f>AC443/AD442</f>
        <v>0.64002897297855743</v>
      </c>
      <c r="AE443" s="13" t="str">
        <f t="shared" si="481"/>
        <v>20-24</v>
      </c>
      <c r="AF443" s="11">
        <f t="shared" si="482"/>
        <v>277328</v>
      </c>
      <c r="AG443" s="11">
        <f t="shared" si="483"/>
        <v>168725</v>
      </c>
      <c r="AH443" s="11">
        <f t="shared" si="484"/>
        <v>92122</v>
      </c>
      <c r="AI443" s="11">
        <f t="shared" si="494"/>
        <v>76603</v>
      </c>
      <c r="AJ443" s="1">
        <f t="shared" si="485"/>
        <v>2937</v>
      </c>
      <c r="AK443" s="1">
        <f t="shared" si="486"/>
        <v>22276</v>
      </c>
    </row>
    <row r="444" spans="1:37" ht="15" thickBot="1" x14ac:dyDescent="0.4">
      <c r="A444" s="20" t="str">
        <f t="shared" si="495"/>
        <v>25-29</v>
      </c>
      <c r="B444" s="21">
        <f t="shared" si="496"/>
        <v>314508</v>
      </c>
      <c r="C444" s="21">
        <f t="shared" si="476"/>
        <v>183006</v>
      </c>
      <c r="D444" s="21">
        <f t="shared" si="477"/>
        <v>58.2</v>
      </c>
      <c r="E444" s="21">
        <f t="shared" si="478"/>
        <v>84966</v>
      </c>
      <c r="F444" s="21"/>
      <c r="G444" s="21">
        <f t="shared" si="479"/>
        <v>27</v>
      </c>
      <c r="H444" s="21">
        <f t="shared" si="480"/>
        <v>267972</v>
      </c>
      <c r="J444" s="37" t="s">
        <v>292</v>
      </c>
      <c r="K444" s="3">
        <v>314508</v>
      </c>
      <c r="L444" s="3">
        <v>185909</v>
      </c>
      <c r="M444" s="37">
        <v>59.1</v>
      </c>
      <c r="N444" s="3">
        <v>108006</v>
      </c>
      <c r="O444" s="37">
        <v>34.299999999999997</v>
      </c>
      <c r="P444" s="37"/>
      <c r="Q444" s="3">
        <v>293915</v>
      </c>
      <c r="S444" s="20" t="str">
        <f t="shared" si="487"/>
        <v>25-29</v>
      </c>
      <c r="T444" s="21">
        <f t="shared" si="488"/>
        <v>2903</v>
      </c>
      <c r="U444" s="21">
        <f t="shared" si="489"/>
        <v>23040</v>
      </c>
      <c r="V444" s="21"/>
      <c r="W444" s="21">
        <f t="shared" si="490"/>
        <v>25943</v>
      </c>
      <c r="X444" s="24">
        <f t="shared" si="491"/>
        <v>0.26281006699257647</v>
      </c>
      <c r="Y444" s="21">
        <f t="shared" si="492"/>
        <v>483.83333333333331</v>
      </c>
      <c r="Z444" s="21">
        <f t="shared" si="493"/>
        <v>3840</v>
      </c>
      <c r="AA444" s="48"/>
      <c r="AB444" s="6">
        <f t="shared" si="498"/>
        <v>6</v>
      </c>
      <c r="AC444" s="15" t="s">
        <v>320</v>
      </c>
      <c r="AD444" s="6"/>
      <c r="AE444" s="13" t="str">
        <f t="shared" si="481"/>
        <v>25-29</v>
      </c>
      <c r="AF444" s="11">
        <f t="shared" si="482"/>
        <v>314508</v>
      </c>
      <c r="AG444" s="11">
        <f t="shared" si="483"/>
        <v>185909</v>
      </c>
      <c r="AH444" s="11">
        <f t="shared" si="484"/>
        <v>108006</v>
      </c>
      <c r="AI444" s="11">
        <f t="shared" si="494"/>
        <v>77903</v>
      </c>
      <c r="AJ444" s="1">
        <f t="shared" si="485"/>
        <v>2903</v>
      </c>
      <c r="AK444" s="1">
        <f t="shared" si="486"/>
        <v>23040</v>
      </c>
    </row>
    <row r="445" spans="1:37" ht="15" thickBot="1" x14ac:dyDescent="0.4">
      <c r="A445" s="20" t="str">
        <f t="shared" si="495"/>
        <v>30-34</v>
      </c>
      <c r="B445" s="21">
        <f t="shared" si="496"/>
        <v>356228</v>
      </c>
      <c r="C445" s="21">
        <f t="shared" si="476"/>
        <v>217964</v>
      </c>
      <c r="D445" s="21">
        <f t="shared" si="477"/>
        <v>61.2</v>
      </c>
      <c r="E445" s="21">
        <f t="shared" si="478"/>
        <v>108415</v>
      </c>
      <c r="F445" s="21"/>
      <c r="G445" s="21">
        <f t="shared" si="479"/>
        <v>30.4</v>
      </c>
      <c r="H445" s="21">
        <f t="shared" si="480"/>
        <v>326379</v>
      </c>
      <c r="J445" s="38" t="s">
        <v>293</v>
      </c>
      <c r="K445" s="4">
        <v>356228</v>
      </c>
      <c r="L445" s="4">
        <v>220794</v>
      </c>
      <c r="M445" s="38">
        <v>62</v>
      </c>
      <c r="N445" s="4">
        <v>137108</v>
      </c>
      <c r="O445" s="38">
        <v>38.5</v>
      </c>
      <c r="P445" s="38"/>
      <c r="Q445" s="4">
        <v>357902</v>
      </c>
      <c r="S445" s="23" t="str">
        <f t="shared" si="487"/>
        <v>30-34</v>
      </c>
      <c r="T445" s="22">
        <f t="shared" si="488"/>
        <v>2830</v>
      </c>
      <c r="U445" s="22">
        <f t="shared" si="489"/>
        <v>28693</v>
      </c>
      <c r="V445" s="22"/>
      <c r="W445" s="22">
        <f t="shared" si="490"/>
        <v>31523</v>
      </c>
      <c r="X445" s="28">
        <f t="shared" si="491"/>
        <v>0.25620133985152999</v>
      </c>
      <c r="Y445" s="21">
        <f t="shared" si="492"/>
        <v>471.66666666666669</v>
      </c>
      <c r="Z445" s="21">
        <f t="shared" si="493"/>
        <v>4782.166666666667</v>
      </c>
      <c r="AA445" s="48"/>
      <c r="AB445" s="6">
        <f t="shared" si="498"/>
        <v>6</v>
      </c>
      <c r="AC445" s="17" t="s">
        <v>322</v>
      </c>
      <c r="AD445" s="2">
        <v>0.7</v>
      </c>
      <c r="AE445" s="13" t="str">
        <f t="shared" si="481"/>
        <v>30-34</v>
      </c>
      <c r="AF445" s="11">
        <f t="shared" si="482"/>
        <v>356228</v>
      </c>
      <c r="AG445" s="11">
        <f t="shared" si="483"/>
        <v>220794</v>
      </c>
      <c r="AH445" s="11">
        <f t="shared" si="484"/>
        <v>137108</v>
      </c>
      <c r="AI445" s="11">
        <f t="shared" si="494"/>
        <v>83686</v>
      </c>
      <c r="AJ445" s="1">
        <f t="shared" si="485"/>
        <v>2830</v>
      </c>
      <c r="AK445" s="1">
        <f t="shared" si="486"/>
        <v>28693</v>
      </c>
    </row>
    <row r="446" spans="1:37" ht="15" thickBot="1" x14ac:dyDescent="0.4">
      <c r="A446" s="20" t="str">
        <f t="shared" si="495"/>
        <v>35-39</v>
      </c>
      <c r="B446" s="21">
        <f t="shared" si="496"/>
        <v>359302</v>
      </c>
      <c r="C446" s="21">
        <f t="shared" si="476"/>
        <v>236343</v>
      </c>
      <c r="D446" s="21">
        <f t="shared" si="477"/>
        <v>65.8</v>
      </c>
      <c r="E446" s="21">
        <f t="shared" si="478"/>
        <v>121136</v>
      </c>
      <c r="F446" s="21"/>
      <c r="G446" s="21">
        <f t="shared" si="479"/>
        <v>33.700000000000003</v>
      </c>
      <c r="H446" s="21">
        <f t="shared" si="480"/>
        <v>357479</v>
      </c>
      <c r="J446" s="37" t="s">
        <v>294</v>
      </c>
      <c r="K446" s="3">
        <v>359302</v>
      </c>
      <c r="L446" s="3">
        <v>239172</v>
      </c>
      <c r="M446" s="37">
        <v>66.599999999999994</v>
      </c>
      <c r="N446" s="3">
        <v>151938</v>
      </c>
      <c r="O446" s="37">
        <v>42.3</v>
      </c>
      <c r="P446" s="37"/>
      <c r="Q446" s="3">
        <v>391110</v>
      </c>
      <c r="S446" s="20" t="str">
        <f t="shared" si="487"/>
        <v>35-39</v>
      </c>
      <c r="T446" s="21">
        <f t="shared" si="488"/>
        <v>2829</v>
      </c>
      <c r="U446" s="21">
        <f t="shared" si="489"/>
        <v>30802</v>
      </c>
      <c r="V446" s="21"/>
      <c r="W446" s="21">
        <f t="shared" si="490"/>
        <v>33631</v>
      </c>
      <c r="X446" s="24">
        <f t="shared" si="491"/>
        <v>0.25611080934274849</v>
      </c>
      <c r="Y446" s="21">
        <f t="shared" si="492"/>
        <v>471.5</v>
      </c>
      <c r="Z446" s="21">
        <f t="shared" si="493"/>
        <v>5133.666666666667</v>
      </c>
      <c r="AA446" s="48"/>
      <c r="AB446" s="6">
        <f t="shared" si="498"/>
        <v>6</v>
      </c>
      <c r="AC446" s="16">
        <f>C460/B460</f>
        <v>0.62143333830104663</v>
      </c>
      <c r="AD446" s="2">
        <f>AC446/AD445</f>
        <v>0.88776191185863806</v>
      </c>
      <c r="AE446" s="13" t="str">
        <f t="shared" si="481"/>
        <v>35-39</v>
      </c>
      <c r="AF446" s="11">
        <f t="shared" si="482"/>
        <v>359302</v>
      </c>
      <c r="AG446" s="11">
        <f t="shared" si="483"/>
        <v>239172</v>
      </c>
      <c r="AH446" s="11">
        <f t="shared" si="484"/>
        <v>151938</v>
      </c>
      <c r="AI446" s="11">
        <f t="shared" si="494"/>
        <v>87234</v>
      </c>
      <c r="AJ446" s="1">
        <f t="shared" si="485"/>
        <v>2829</v>
      </c>
      <c r="AK446" s="1">
        <f t="shared" si="486"/>
        <v>30802</v>
      </c>
    </row>
    <row r="447" spans="1:37" ht="15" thickBot="1" x14ac:dyDescent="0.4">
      <c r="A447" s="20" t="str">
        <f t="shared" si="495"/>
        <v>40-44</v>
      </c>
      <c r="B447" s="21">
        <f t="shared" si="496"/>
        <v>319889</v>
      </c>
      <c r="C447" s="21">
        <f t="shared" si="476"/>
        <v>223312</v>
      </c>
      <c r="D447" s="21">
        <f t="shared" si="477"/>
        <v>69.8</v>
      </c>
      <c r="E447" s="21">
        <f t="shared" si="478"/>
        <v>128156</v>
      </c>
      <c r="F447" s="21"/>
      <c r="G447" s="21">
        <f t="shared" si="479"/>
        <v>40.1</v>
      </c>
      <c r="H447" s="21">
        <f t="shared" si="480"/>
        <v>351468</v>
      </c>
      <c r="J447" s="38" t="s">
        <v>295</v>
      </c>
      <c r="K447" s="4">
        <v>319889</v>
      </c>
      <c r="L447" s="4">
        <v>225580</v>
      </c>
      <c r="M447" s="38">
        <v>70.5</v>
      </c>
      <c r="N447" s="4">
        <v>152942</v>
      </c>
      <c r="O447" s="38">
        <v>47.8</v>
      </c>
      <c r="P447" s="38"/>
      <c r="Q447" s="4">
        <v>378522</v>
      </c>
      <c r="S447" s="23" t="str">
        <f t="shared" si="487"/>
        <v>40-44</v>
      </c>
      <c r="T447" s="22">
        <f t="shared" si="488"/>
        <v>2268</v>
      </c>
      <c r="U447" s="22">
        <f t="shared" si="489"/>
        <v>24786</v>
      </c>
      <c r="V447" s="22"/>
      <c r="W447" s="22">
        <f t="shared" si="490"/>
        <v>27054</v>
      </c>
      <c r="X447" s="28">
        <f t="shared" si="491"/>
        <v>0.20532319391634982</v>
      </c>
      <c r="Y447" s="21">
        <f t="shared" si="492"/>
        <v>378</v>
      </c>
      <c r="Z447" s="21">
        <f t="shared" si="493"/>
        <v>4131</v>
      </c>
      <c r="AA447" s="48"/>
      <c r="AB447" s="6">
        <f t="shared" si="498"/>
        <v>6</v>
      </c>
      <c r="AC447" s="18" t="s">
        <v>323</v>
      </c>
      <c r="AD447" s="2">
        <v>0.7</v>
      </c>
      <c r="AE447" s="13" t="str">
        <f t="shared" si="481"/>
        <v>40-44</v>
      </c>
      <c r="AF447" s="11">
        <f t="shared" si="482"/>
        <v>319889</v>
      </c>
      <c r="AG447" s="11">
        <f t="shared" si="483"/>
        <v>225580</v>
      </c>
      <c r="AH447" s="11">
        <f t="shared" si="484"/>
        <v>152942</v>
      </c>
      <c r="AI447" s="11">
        <f t="shared" si="494"/>
        <v>72638</v>
      </c>
      <c r="AJ447" s="1">
        <f t="shared" si="485"/>
        <v>2268</v>
      </c>
      <c r="AK447" s="1">
        <f t="shared" si="486"/>
        <v>24786</v>
      </c>
    </row>
    <row r="448" spans="1:37" ht="15" thickBot="1" x14ac:dyDescent="0.4">
      <c r="A448" s="20" t="str">
        <f t="shared" si="495"/>
        <v>45-49</v>
      </c>
      <c r="B448" s="21">
        <f t="shared" si="496"/>
        <v>288547</v>
      </c>
      <c r="C448" s="21">
        <f t="shared" si="476"/>
        <v>209521</v>
      </c>
      <c r="D448" s="21">
        <f t="shared" si="477"/>
        <v>72.599999999999994</v>
      </c>
      <c r="E448" s="21">
        <f t="shared" si="478"/>
        <v>125845</v>
      </c>
      <c r="F448" s="21"/>
      <c r="G448" s="21">
        <f t="shared" si="479"/>
        <v>43.6</v>
      </c>
      <c r="H448" s="21">
        <f t="shared" si="480"/>
        <v>335366</v>
      </c>
      <c r="J448" s="37" t="s">
        <v>296</v>
      </c>
      <c r="K448" s="3">
        <v>288547</v>
      </c>
      <c r="L448" s="3">
        <v>211484</v>
      </c>
      <c r="M448" s="37">
        <v>73.3</v>
      </c>
      <c r="N448" s="3">
        <v>148963</v>
      </c>
      <c r="O448" s="37">
        <v>51.6</v>
      </c>
      <c r="P448" s="37"/>
      <c r="Q448" s="3">
        <v>360447</v>
      </c>
      <c r="S448" s="20" t="str">
        <f t="shared" si="487"/>
        <v>45-49</v>
      </c>
      <c r="T448" s="21">
        <f t="shared" si="488"/>
        <v>1963</v>
      </c>
      <c r="U448" s="21">
        <f t="shared" si="489"/>
        <v>23118</v>
      </c>
      <c r="V448" s="21"/>
      <c r="W448" s="21">
        <f t="shared" si="490"/>
        <v>25081</v>
      </c>
      <c r="X448" s="24">
        <f t="shared" si="491"/>
        <v>0.17771138873800471</v>
      </c>
      <c r="Y448" s="21">
        <f t="shared" si="492"/>
        <v>327.16666666666669</v>
      </c>
      <c r="Z448" s="21">
        <f t="shared" si="493"/>
        <v>3853</v>
      </c>
      <c r="AA448" s="48"/>
      <c r="AB448" s="6">
        <f t="shared" si="498"/>
        <v>6</v>
      </c>
      <c r="AC448" s="16">
        <f>E460/B460</f>
        <v>0.38107418846297975</v>
      </c>
      <c r="AD448" s="2">
        <f>AC448/AD447</f>
        <v>0.54439169780425678</v>
      </c>
      <c r="AE448" s="13" t="str">
        <f t="shared" si="481"/>
        <v>45-49</v>
      </c>
      <c r="AF448" s="11">
        <f t="shared" si="482"/>
        <v>288547</v>
      </c>
      <c r="AG448" s="11">
        <f t="shared" si="483"/>
        <v>211484</v>
      </c>
      <c r="AH448" s="11">
        <f t="shared" si="484"/>
        <v>148963</v>
      </c>
      <c r="AI448" s="11">
        <f t="shared" si="494"/>
        <v>62521</v>
      </c>
      <c r="AJ448" s="1">
        <f t="shared" si="485"/>
        <v>1963</v>
      </c>
      <c r="AK448" s="1">
        <f t="shared" si="486"/>
        <v>23118</v>
      </c>
    </row>
    <row r="449" spans="1:37" ht="15" thickBot="1" x14ac:dyDescent="0.4">
      <c r="A449" s="20" t="str">
        <f t="shared" si="495"/>
        <v>50-54</v>
      </c>
      <c r="B449" s="21">
        <f t="shared" si="496"/>
        <v>266491</v>
      </c>
      <c r="C449" s="21">
        <f t="shared" si="476"/>
        <v>203050</v>
      </c>
      <c r="D449" s="21">
        <f t="shared" si="477"/>
        <v>76.2</v>
      </c>
      <c r="E449" s="21">
        <f t="shared" si="478"/>
        <v>128987</v>
      </c>
      <c r="F449" s="21"/>
      <c r="G449" s="21">
        <f t="shared" si="479"/>
        <v>48.4</v>
      </c>
      <c r="H449" s="21">
        <f t="shared" si="480"/>
        <v>332037</v>
      </c>
      <c r="J449" s="38" t="s">
        <v>297</v>
      </c>
      <c r="K449" s="4">
        <v>266491</v>
      </c>
      <c r="L449" s="4">
        <v>204693</v>
      </c>
      <c r="M449" s="38">
        <v>76.8</v>
      </c>
      <c r="N449" s="4">
        <v>151241</v>
      </c>
      <c r="O449" s="38">
        <v>56.8</v>
      </c>
      <c r="P449" s="38"/>
      <c r="Q449" s="4">
        <v>355934</v>
      </c>
      <c r="S449" s="23" t="str">
        <f t="shared" si="487"/>
        <v>50-54</v>
      </c>
      <c r="T449" s="22">
        <f t="shared" si="488"/>
        <v>1643</v>
      </c>
      <c r="U449" s="22">
        <f t="shared" si="489"/>
        <v>22254</v>
      </c>
      <c r="V449" s="22"/>
      <c r="W449" s="22">
        <f t="shared" si="490"/>
        <v>23897</v>
      </c>
      <c r="X449" s="28">
        <f t="shared" si="491"/>
        <v>0.14874162592793772</v>
      </c>
      <c r="Y449" s="21">
        <f t="shared" si="492"/>
        <v>273.83333333333331</v>
      </c>
      <c r="Z449" s="21">
        <f t="shared" si="493"/>
        <v>3709</v>
      </c>
      <c r="AA449" s="48"/>
      <c r="AB449" s="6">
        <f t="shared" si="498"/>
        <v>6</v>
      </c>
      <c r="AC449" s="6"/>
      <c r="AD449" s="7"/>
      <c r="AE449" s="13" t="str">
        <f t="shared" si="481"/>
        <v>50-54</v>
      </c>
      <c r="AF449" s="11">
        <f t="shared" si="482"/>
        <v>266491</v>
      </c>
      <c r="AG449" s="11">
        <f t="shared" si="483"/>
        <v>204693</v>
      </c>
      <c r="AH449" s="11">
        <f t="shared" si="484"/>
        <v>151241</v>
      </c>
      <c r="AI449" s="11">
        <f t="shared" si="494"/>
        <v>53452</v>
      </c>
      <c r="AJ449" s="1">
        <f t="shared" si="485"/>
        <v>1643</v>
      </c>
      <c r="AK449" s="1">
        <f t="shared" si="486"/>
        <v>22254</v>
      </c>
    </row>
    <row r="450" spans="1:37" ht="15" thickBot="1" x14ac:dyDescent="0.4">
      <c r="A450" s="20" t="str">
        <f t="shared" si="495"/>
        <v>55-59</v>
      </c>
      <c r="B450" s="21">
        <f t="shared" si="496"/>
        <v>284260</v>
      </c>
      <c r="C450" s="21">
        <f t="shared" si="476"/>
        <v>220145</v>
      </c>
      <c r="D450" s="21">
        <f t="shared" si="477"/>
        <v>77.400000000000006</v>
      </c>
      <c r="E450" s="21">
        <f t="shared" si="478"/>
        <v>150736</v>
      </c>
      <c r="F450" s="21"/>
      <c r="G450" s="21">
        <f t="shared" si="479"/>
        <v>53</v>
      </c>
      <c r="H450" s="21">
        <f t="shared" si="480"/>
        <v>370881</v>
      </c>
      <c r="J450" s="37" t="s">
        <v>298</v>
      </c>
      <c r="K450" s="3">
        <v>284260</v>
      </c>
      <c r="L450" s="3">
        <v>221681</v>
      </c>
      <c r="M450" s="37">
        <v>78</v>
      </c>
      <c r="N450" s="3">
        <v>171353</v>
      </c>
      <c r="O450" s="37">
        <v>60.3</v>
      </c>
      <c r="P450" s="37"/>
      <c r="Q450" s="3">
        <v>393034</v>
      </c>
      <c r="S450" s="20" t="str">
        <f t="shared" si="487"/>
        <v>55-59</v>
      </c>
      <c r="T450" s="21">
        <f t="shared" si="488"/>
        <v>1536</v>
      </c>
      <c r="U450" s="21">
        <f t="shared" si="489"/>
        <v>20617</v>
      </c>
      <c r="V450" s="21"/>
      <c r="W450" s="21">
        <f t="shared" si="490"/>
        <v>22153</v>
      </c>
      <c r="X450" s="24">
        <f t="shared" si="491"/>
        <v>0.13905486148832155</v>
      </c>
      <c r="Y450" s="21">
        <f t="shared" si="492"/>
        <v>256</v>
      </c>
      <c r="Z450" s="21">
        <f t="shared" si="493"/>
        <v>3436.1666666666665</v>
      </c>
      <c r="AA450" s="48"/>
      <c r="AB450" s="6">
        <f t="shared" si="498"/>
        <v>6</v>
      </c>
      <c r="AC450" s="31">
        <f>J438</f>
        <v>44384</v>
      </c>
      <c r="AD450" s="7"/>
      <c r="AE450" s="13" t="str">
        <f t="shared" si="481"/>
        <v>55-59</v>
      </c>
      <c r="AF450" s="11">
        <f t="shared" si="482"/>
        <v>284260</v>
      </c>
      <c r="AG450" s="11">
        <f t="shared" si="483"/>
        <v>221681</v>
      </c>
      <c r="AH450" s="11">
        <f t="shared" si="484"/>
        <v>171353</v>
      </c>
      <c r="AI450" s="11">
        <f t="shared" si="494"/>
        <v>50328</v>
      </c>
      <c r="AJ450" s="1">
        <f t="shared" si="485"/>
        <v>1536</v>
      </c>
      <c r="AK450" s="1">
        <f t="shared" si="486"/>
        <v>20617</v>
      </c>
    </row>
    <row r="451" spans="1:37" ht="15" thickBot="1" x14ac:dyDescent="0.4">
      <c r="A451" s="20" t="str">
        <f t="shared" si="495"/>
        <v>60-64</v>
      </c>
      <c r="B451" s="21">
        <f t="shared" si="496"/>
        <v>264339</v>
      </c>
      <c r="C451" s="21">
        <f t="shared" si="476"/>
        <v>220881</v>
      </c>
      <c r="D451" s="21">
        <f t="shared" si="477"/>
        <v>83.6</v>
      </c>
      <c r="E451" s="21">
        <f t="shared" si="478"/>
        <v>168267</v>
      </c>
      <c r="F451" s="21"/>
      <c r="G451" s="21">
        <f t="shared" si="479"/>
        <v>63.7</v>
      </c>
      <c r="H451" s="21">
        <f t="shared" si="480"/>
        <v>389148</v>
      </c>
      <c r="J451" s="38" t="s">
        <v>299</v>
      </c>
      <c r="K451" s="4">
        <v>264339</v>
      </c>
      <c r="L451" s="4">
        <v>222086</v>
      </c>
      <c r="M451" s="38">
        <v>84</v>
      </c>
      <c r="N451" s="4">
        <v>183745</v>
      </c>
      <c r="O451" s="38">
        <v>69.5</v>
      </c>
      <c r="P451" s="38"/>
      <c r="Q451" s="4">
        <v>405831</v>
      </c>
      <c r="S451" s="23" t="str">
        <f t="shared" si="487"/>
        <v>60-64</v>
      </c>
      <c r="T451" s="22">
        <f t="shared" si="488"/>
        <v>1205</v>
      </c>
      <c r="U451" s="22">
        <f t="shared" si="489"/>
        <v>15478</v>
      </c>
      <c r="V451" s="22"/>
      <c r="W451" s="22">
        <f t="shared" si="490"/>
        <v>16683</v>
      </c>
      <c r="X451" s="28">
        <f t="shared" si="491"/>
        <v>0.10908926308165852</v>
      </c>
      <c r="Y451" s="21">
        <f t="shared" si="492"/>
        <v>200.83333333333334</v>
      </c>
      <c r="Z451" s="21">
        <f t="shared" si="493"/>
        <v>2579.6666666666665</v>
      </c>
      <c r="AA451" s="48"/>
      <c r="AB451" s="6">
        <f t="shared" si="498"/>
        <v>6</v>
      </c>
      <c r="AC451" s="15" t="s">
        <v>321</v>
      </c>
      <c r="AD451" s="6"/>
      <c r="AE451" s="13" t="str">
        <f t="shared" si="481"/>
        <v>60-64</v>
      </c>
      <c r="AF451" s="11">
        <f t="shared" si="482"/>
        <v>264339</v>
      </c>
      <c r="AG451" s="11">
        <f t="shared" si="483"/>
        <v>222086</v>
      </c>
      <c r="AH451" s="11">
        <f t="shared" si="484"/>
        <v>183745</v>
      </c>
      <c r="AI451" s="11">
        <f t="shared" si="494"/>
        <v>38341</v>
      </c>
      <c r="AJ451" s="1">
        <f t="shared" si="485"/>
        <v>1205</v>
      </c>
      <c r="AK451" s="1">
        <f t="shared" si="486"/>
        <v>15478</v>
      </c>
    </row>
    <row r="452" spans="1:37" ht="15" thickBot="1" x14ac:dyDescent="0.4">
      <c r="A452" s="20" t="str">
        <f t="shared" si="495"/>
        <v>65-69</v>
      </c>
      <c r="B452" s="21">
        <f t="shared" si="496"/>
        <v>210073</v>
      </c>
      <c r="C452" s="21">
        <f t="shared" si="476"/>
        <v>186382</v>
      </c>
      <c r="D452" s="21">
        <f t="shared" si="477"/>
        <v>88.7</v>
      </c>
      <c r="E452" s="21">
        <f t="shared" si="478"/>
        <v>160533</v>
      </c>
      <c r="F452" s="21"/>
      <c r="G452" s="21">
        <f t="shared" si="479"/>
        <v>76.400000000000006</v>
      </c>
      <c r="H452" s="21">
        <f t="shared" si="480"/>
        <v>346915</v>
      </c>
      <c r="J452" s="37" t="s">
        <v>300</v>
      </c>
      <c r="K452" s="3">
        <v>210073</v>
      </c>
      <c r="L452" s="3">
        <v>187062</v>
      </c>
      <c r="M452" s="37">
        <v>89</v>
      </c>
      <c r="N452" s="3">
        <v>167810</v>
      </c>
      <c r="O452" s="37">
        <v>79.900000000000006</v>
      </c>
      <c r="P452" s="37"/>
      <c r="Q452" s="3">
        <v>354872</v>
      </c>
      <c r="S452" s="20" t="str">
        <f t="shared" si="487"/>
        <v>65-69</v>
      </c>
      <c r="T452" s="21">
        <f t="shared" si="488"/>
        <v>680</v>
      </c>
      <c r="U452" s="21">
        <f t="shared" si="489"/>
        <v>7277</v>
      </c>
      <c r="V452" s="21"/>
      <c r="W452" s="21">
        <f t="shared" si="490"/>
        <v>7957</v>
      </c>
      <c r="X452" s="24">
        <f t="shared" si="491"/>
        <v>6.1560745971392362E-2</v>
      </c>
      <c r="Y452" s="21">
        <f t="shared" si="492"/>
        <v>113.33333333333333</v>
      </c>
      <c r="Z452" s="21">
        <f t="shared" si="493"/>
        <v>1212.8333333333333</v>
      </c>
      <c r="AA452" s="48"/>
      <c r="AB452" s="6">
        <f t="shared" si="498"/>
        <v>6</v>
      </c>
      <c r="AC452" s="17" t="s">
        <v>322</v>
      </c>
      <c r="AD452" s="2">
        <v>0.7</v>
      </c>
      <c r="AE452" s="13" t="str">
        <f t="shared" si="481"/>
        <v>65-69</v>
      </c>
      <c r="AF452" s="11">
        <f t="shared" si="482"/>
        <v>210073</v>
      </c>
      <c r="AG452" s="11">
        <f t="shared" si="483"/>
        <v>187062</v>
      </c>
      <c r="AH452" s="11">
        <f t="shared" si="484"/>
        <v>167810</v>
      </c>
      <c r="AI452" s="11">
        <f t="shared" si="494"/>
        <v>19252</v>
      </c>
      <c r="AJ452" s="1">
        <f t="shared" si="485"/>
        <v>680</v>
      </c>
      <c r="AK452" s="1">
        <f t="shared" si="486"/>
        <v>7277</v>
      </c>
    </row>
    <row r="453" spans="1:37" ht="15" thickBot="1" x14ac:dyDescent="0.4">
      <c r="A453" s="20" t="str">
        <f t="shared" si="495"/>
        <v>70-74</v>
      </c>
      <c r="B453" s="21">
        <f t="shared" si="496"/>
        <v>157657</v>
      </c>
      <c r="C453" s="21">
        <f t="shared" si="476"/>
        <v>143573</v>
      </c>
      <c r="D453" s="21">
        <f t="shared" si="477"/>
        <v>91.1</v>
      </c>
      <c r="E453" s="21">
        <f t="shared" si="478"/>
        <v>130672</v>
      </c>
      <c r="F453" s="21"/>
      <c r="G453" s="21">
        <f t="shared" si="479"/>
        <v>82.9</v>
      </c>
      <c r="H453" s="21">
        <f t="shared" si="480"/>
        <v>274245</v>
      </c>
      <c r="J453" s="38" t="s">
        <v>301</v>
      </c>
      <c r="K453" s="4">
        <v>157657</v>
      </c>
      <c r="L453" s="4">
        <v>143977</v>
      </c>
      <c r="M453" s="38">
        <v>91.3</v>
      </c>
      <c r="N453" s="4">
        <v>134719</v>
      </c>
      <c r="O453" s="38">
        <v>85.5</v>
      </c>
      <c r="P453" s="38"/>
      <c r="Q453" s="4">
        <v>278696</v>
      </c>
      <c r="S453" s="23" t="str">
        <f t="shared" si="487"/>
        <v>70-74</v>
      </c>
      <c r="T453" s="22">
        <f t="shared" si="488"/>
        <v>404</v>
      </c>
      <c r="U453" s="22">
        <f t="shared" si="489"/>
        <v>4047</v>
      </c>
      <c r="V453" s="22"/>
      <c r="W453" s="22">
        <f t="shared" si="490"/>
        <v>4451</v>
      </c>
      <c r="X453" s="28">
        <f t="shared" si="491"/>
        <v>3.6574325547709577E-2</v>
      </c>
      <c r="Y453" s="21">
        <f t="shared" si="492"/>
        <v>67.333333333333329</v>
      </c>
      <c r="Z453" s="21">
        <f t="shared" si="493"/>
        <v>674.5</v>
      </c>
      <c r="AA453" s="48"/>
      <c r="AB453" s="6">
        <f t="shared" si="498"/>
        <v>6</v>
      </c>
      <c r="AC453" s="16">
        <f>L459/K459</f>
        <v>0.73735968350021541</v>
      </c>
      <c r="AD453" s="2">
        <f>AC453/AD452</f>
        <v>1.0533709764288792</v>
      </c>
      <c r="AE453" s="14" t="str">
        <f t="shared" si="481"/>
        <v>70-74</v>
      </c>
      <c r="AF453" s="11">
        <f t="shared" si="482"/>
        <v>157657</v>
      </c>
      <c r="AG453" s="11">
        <f t="shared" si="483"/>
        <v>143977</v>
      </c>
      <c r="AH453" s="11">
        <f t="shared" si="484"/>
        <v>134719</v>
      </c>
      <c r="AI453" s="12">
        <f t="shared" si="494"/>
        <v>9258</v>
      </c>
      <c r="AJ453" s="1">
        <f t="shared" si="485"/>
        <v>404</v>
      </c>
      <c r="AK453" s="1">
        <f t="shared" si="486"/>
        <v>4047</v>
      </c>
    </row>
    <row r="454" spans="1:37" ht="15" thickBot="1" x14ac:dyDescent="0.4">
      <c r="A454" s="20" t="str">
        <f t="shared" si="495"/>
        <v>75-79</v>
      </c>
      <c r="B454" s="21">
        <f t="shared" si="496"/>
        <v>102977</v>
      </c>
      <c r="C454" s="21">
        <f t="shared" si="476"/>
        <v>92832</v>
      </c>
      <c r="D454" s="21">
        <f t="shared" si="477"/>
        <v>90.2</v>
      </c>
      <c r="E454" s="21">
        <f t="shared" si="478"/>
        <v>87650</v>
      </c>
      <c r="F454" s="21"/>
      <c r="G454" s="21">
        <f t="shared" si="479"/>
        <v>85.1</v>
      </c>
      <c r="H454" s="21">
        <f t="shared" si="480"/>
        <v>180482</v>
      </c>
      <c r="J454" s="37" t="s">
        <v>302</v>
      </c>
      <c r="K454" s="3">
        <v>102977</v>
      </c>
      <c r="L454" s="3">
        <v>93061</v>
      </c>
      <c r="M454" s="37">
        <v>90.4</v>
      </c>
      <c r="N454" s="3">
        <v>88923</v>
      </c>
      <c r="O454" s="37">
        <v>86.3</v>
      </c>
      <c r="P454" s="37"/>
      <c r="Q454" s="3">
        <v>181984</v>
      </c>
      <c r="S454" s="20" t="str">
        <f t="shared" si="487"/>
        <v>75-79</v>
      </c>
      <c r="T454" s="21">
        <f t="shared" si="488"/>
        <v>229</v>
      </c>
      <c r="U454" s="21">
        <f t="shared" si="489"/>
        <v>1273</v>
      </c>
      <c r="V454" s="21"/>
      <c r="W454" s="21">
        <f t="shared" si="490"/>
        <v>1502</v>
      </c>
      <c r="X454" s="24">
        <f t="shared" si="491"/>
        <v>2.0731486510954193E-2</v>
      </c>
      <c r="Y454" s="21">
        <f t="shared" si="492"/>
        <v>38.166666666666664</v>
      </c>
      <c r="Z454" s="21">
        <f t="shared" si="493"/>
        <v>212.16666666666666</v>
      </c>
      <c r="AA454" s="48"/>
      <c r="AB454" s="6">
        <f t="shared" si="498"/>
        <v>6</v>
      </c>
      <c r="AC454" s="17" t="s">
        <v>323</v>
      </c>
      <c r="AD454" s="2">
        <v>0.7</v>
      </c>
      <c r="AE454" s="14" t="str">
        <f t="shared" si="481"/>
        <v>75-79</v>
      </c>
      <c r="AF454" s="11">
        <f t="shared" si="482"/>
        <v>102977</v>
      </c>
      <c r="AG454" s="11">
        <f t="shared" si="483"/>
        <v>93061</v>
      </c>
      <c r="AH454" s="11">
        <f t="shared" si="484"/>
        <v>88923</v>
      </c>
      <c r="AI454" s="12">
        <f t="shared" si="494"/>
        <v>4138</v>
      </c>
      <c r="AJ454" s="1">
        <f t="shared" si="485"/>
        <v>229</v>
      </c>
      <c r="AK454" s="1">
        <f t="shared" si="486"/>
        <v>1273</v>
      </c>
    </row>
    <row r="455" spans="1:37" ht="15" thickBot="1" x14ac:dyDescent="0.4">
      <c r="A455" s="20" t="str">
        <f t="shared" si="495"/>
        <v>80-84</v>
      </c>
      <c r="B455" s="21">
        <f t="shared" si="496"/>
        <v>68566</v>
      </c>
      <c r="C455" s="21">
        <f t="shared" si="476"/>
        <v>61658</v>
      </c>
      <c r="D455" s="21">
        <f t="shared" si="477"/>
        <v>89.9</v>
      </c>
      <c r="E455" s="21">
        <f t="shared" si="478"/>
        <v>58440</v>
      </c>
      <c r="F455" s="21"/>
      <c r="G455" s="21">
        <f t="shared" si="479"/>
        <v>85.2</v>
      </c>
      <c r="H455" s="21">
        <f t="shared" si="480"/>
        <v>120098</v>
      </c>
      <c r="J455" s="38" t="s">
        <v>303</v>
      </c>
      <c r="K455" s="4">
        <v>68566</v>
      </c>
      <c r="L455" s="4">
        <v>61758</v>
      </c>
      <c r="M455" s="38">
        <v>90.1</v>
      </c>
      <c r="N455" s="4">
        <v>59216</v>
      </c>
      <c r="O455" s="38">
        <v>86.4</v>
      </c>
      <c r="P455" s="38"/>
      <c r="Q455" s="4">
        <v>120974</v>
      </c>
      <c r="S455" s="23" t="str">
        <f t="shared" si="487"/>
        <v>80-84</v>
      </c>
      <c r="T455" s="22">
        <f t="shared" si="488"/>
        <v>100</v>
      </c>
      <c r="U455" s="22">
        <f t="shared" si="489"/>
        <v>776</v>
      </c>
      <c r="V455" s="22"/>
      <c r="W455" s="22">
        <f t="shared" si="490"/>
        <v>876</v>
      </c>
      <c r="X455" s="28">
        <f t="shared" si="491"/>
        <v>9.0530508781459344E-3</v>
      </c>
      <c r="Y455" s="21">
        <f t="shared" si="492"/>
        <v>16.666666666666668</v>
      </c>
      <c r="Z455" s="21">
        <f t="shared" si="493"/>
        <v>129.33333333333334</v>
      </c>
      <c r="AA455" s="48"/>
      <c r="AB455" s="6">
        <f t="shared" si="498"/>
        <v>6</v>
      </c>
      <c r="AC455" s="16">
        <f>N459/K459</f>
        <v>0.5196969535832221</v>
      </c>
      <c r="AD455" s="2">
        <f>AC455/AD454</f>
        <v>0.74242421940460301</v>
      </c>
      <c r="AE455" s="14" t="str">
        <f t="shared" si="481"/>
        <v>80-84</v>
      </c>
      <c r="AF455" s="11">
        <f t="shared" si="482"/>
        <v>68566</v>
      </c>
      <c r="AG455" s="11">
        <f t="shared" si="483"/>
        <v>61758</v>
      </c>
      <c r="AH455" s="11">
        <f t="shared" si="484"/>
        <v>59216</v>
      </c>
      <c r="AI455" s="12">
        <f t="shared" si="494"/>
        <v>2542</v>
      </c>
      <c r="AJ455" s="1">
        <f t="shared" si="485"/>
        <v>100</v>
      </c>
      <c r="AK455" s="1">
        <f t="shared" si="486"/>
        <v>776</v>
      </c>
    </row>
    <row r="456" spans="1:37" ht="15" thickBot="1" x14ac:dyDescent="0.4">
      <c r="A456" s="20" t="str">
        <f t="shared" si="495"/>
        <v>85-89</v>
      </c>
      <c r="B456" s="21">
        <f t="shared" si="496"/>
        <v>44034</v>
      </c>
      <c r="C456" s="21">
        <f t="shared" si="476"/>
        <v>39400</v>
      </c>
      <c r="D456" s="21">
        <f t="shared" si="477"/>
        <v>89.5</v>
      </c>
      <c r="E456" s="21">
        <f t="shared" si="478"/>
        <v>37572</v>
      </c>
      <c r="F456" s="21"/>
      <c r="G456" s="21">
        <f t="shared" si="479"/>
        <v>85.3</v>
      </c>
      <c r="H456" s="21">
        <f t="shared" si="480"/>
        <v>76972</v>
      </c>
      <c r="J456" s="37" t="s">
        <v>304</v>
      </c>
      <c r="K456" s="3">
        <v>44034</v>
      </c>
      <c r="L456" s="3">
        <v>39471</v>
      </c>
      <c r="M456" s="37">
        <v>89.6</v>
      </c>
      <c r="N456" s="3">
        <v>37951</v>
      </c>
      <c r="O456" s="37">
        <v>86.2</v>
      </c>
      <c r="P456" s="37"/>
      <c r="Q456" s="3">
        <v>77422</v>
      </c>
      <c r="S456" s="20" t="str">
        <f t="shared" si="487"/>
        <v>85-89</v>
      </c>
      <c r="T456" s="21">
        <f t="shared" si="488"/>
        <v>71</v>
      </c>
      <c r="U456" s="21">
        <f t="shared" si="489"/>
        <v>379</v>
      </c>
      <c r="V456" s="21"/>
      <c r="W456" s="21">
        <f t="shared" si="490"/>
        <v>450</v>
      </c>
      <c r="X456" s="24">
        <f t="shared" si="491"/>
        <v>6.4276661234836142E-3</v>
      </c>
      <c r="Y456" s="21">
        <f t="shared" si="492"/>
        <v>11.833333333333334</v>
      </c>
      <c r="Z456" s="21">
        <f t="shared" si="493"/>
        <v>63.166666666666664</v>
      </c>
      <c r="AA456" s="48"/>
      <c r="AB456" s="6">
        <f t="shared" si="498"/>
        <v>6</v>
      </c>
      <c r="AC456" s="15" t="s">
        <v>319</v>
      </c>
      <c r="AD456" s="6"/>
      <c r="AE456" s="14" t="str">
        <f t="shared" si="481"/>
        <v>85-89</v>
      </c>
      <c r="AF456" s="11">
        <f t="shared" si="482"/>
        <v>44034</v>
      </c>
      <c r="AG456" s="11">
        <f t="shared" si="483"/>
        <v>39471</v>
      </c>
      <c r="AH456" s="11">
        <f t="shared" si="484"/>
        <v>37951</v>
      </c>
      <c r="AI456" s="12">
        <f t="shared" si="494"/>
        <v>1520</v>
      </c>
      <c r="AJ456" s="1">
        <f t="shared" si="485"/>
        <v>71</v>
      </c>
      <c r="AK456" s="1">
        <f t="shared" si="486"/>
        <v>379</v>
      </c>
    </row>
    <row r="457" spans="1:37" ht="15" thickBot="1" x14ac:dyDescent="0.4">
      <c r="A457" s="20" t="str">
        <f t="shared" si="495"/>
        <v>90+</v>
      </c>
      <c r="B457" s="21">
        <f t="shared" si="496"/>
        <v>27669</v>
      </c>
      <c r="C457" s="21">
        <f t="shared" si="476"/>
        <v>25083</v>
      </c>
      <c r="D457" s="21">
        <f t="shared" si="477"/>
        <v>90.7</v>
      </c>
      <c r="E457" s="21">
        <f t="shared" si="478"/>
        <v>24083</v>
      </c>
      <c r="F457" s="21"/>
      <c r="G457" s="21">
        <f t="shared" si="479"/>
        <v>87</v>
      </c>
      <c r="H457" s="21">
        <f t="shared" si="480"/>
        <v>49166</v>
      </c>
      <c r="J457" s="38" t="s">
        <v>305</v>
      </c>
      <c r="K457" s="4">
        <v>27669</v>
      </c>
      <c r="L457" s="4">
        <v>25118</v>
      </c>
      <c r="M457" s="38">
        <v>90.8</v>
      </c>
      <c r="N457" s="4">
        <v>24278</v>
      </c>
      <c r="O457" s="38">
        <v>87.7</v>
      </c>
      <c r="P457" s="38"/>
      <c r="Q457" s="4">
        <v>49396</v>
      </c>
      <c r="S457" s="23" t="str">
        <f t="shared" si="487"/>
        <v>90+</v>
      </c>
      <c r="T457" s="22">
        <f t="shared" si="488"/>
        <v>35</v>
      </c>
      <c r="U457" s="22">
        <f t="shared" si="489"/>
        <v>195</v>
      </c>
      <c r="V457" s="22"/>
      <c r="W457" s="22">
        <f t="shared" si="490"/>
        <v>230</v>
      </c>
      <c r="X457" s="28">
        <f t="shared" si="491"/>
        <v>3.1685678073510772E-3</v>
      </c>
      <c r="Y457" s="21">
        <f t="shared" si="492"/>
        <v>5.833333333333333</v>
      </c>
      <c r="Z457" s="21">
        <f t="shared" si="493"/>
        <v>32.5</v>
      </c>
      <c r="AA457" s="48"/>
      <c r="AB457" s="6">
        <f t="shared" si="498"/>
        <v>6</v>
      </c>
      <c r="AC457" s="17" t="s">
        <v>322</v>
      </c>
      <c r="AD457" s="2">
        <v>0.7</v>
      </c>
      <c r="AE457" s="14" t="str">
        <f t="shared" si="481"/>
        <v>90+</v>
      </c>
      <c r="AF457" s="11">
        <f t="shared" si="482"/>
        <v>27669</v>
      </c>
      <c r="AG457" s="11">
        <f t="shared" si="483"/>
        <v>25118</v>
      </c>
      <c r="AH457" s="11">
        <f t="shared" si="484"/>
        <v>24278</v>
      </c>
      <c r="AI457" s="12">
        <f t="shared" si="494"/>
        <v>840</v>
      </c>
      <c r="AJ457" s="1">
        <f t="shared" si="485"/>
        <v>35</v>
      </c>
      <c r="AK457" s="1">
        <f t="shared" si="486"/>
        <v>195</v>
      </c>
    </row>
    <row r="458" spans="1:37" ht="15" thickBot="1" x14ac:dyDescent="0.4">
      <c r="A458" s="20" t="str">
        <f t="shared" si="495"/>
        <v>Unknown</v>
      </c>
      <c r="B458" s="21" t="str">
        <f t="shared" si="496"/>
        <v>NA</v>
      </c>
      <c r="C458" s="21">
        <f t="shared" si="476"/>
        <v>62493</v>
      </c>
      <c r="D458" s="21" t="str">
        <f t="shared" si="477"/>
        <v>NA</v>
      </c>
      <c r="E458" s="21">
        <f t="shared" si="478"/>
        <v>17998</v>
      </c>
      <c r="F458" s="21"/>
      <c r="G458" s="21" t="str">
        <f t="shared" si="479"/>
        <v>NA</v>
      </c>
      <c r="H458" s="21">
        <f t="shared" si="480"/>
        <v>80491</v>
      </c>
      <c r="J458" s="37" t="s">
        <v>306</v>
      </c>
      <c r="K458" s="37" t="s">
        <v>307</v>
      </c>
      <c r="L458" s="3">
        <v>62258</v>
      </c>
      <c r="M458" s="37" t="s">
        <v>307</v>
      </c>
      <c r="N458" s="3">
        <v>19243</v>
      </c>
      <c r="O458" s="37" t="s">
        <v>307</v>
      </c>
      <c r="P458" s="37"/>
      <c r="Q458" s="3">
        <v>81501</v>
      </c>
      <c r="S458" s="20" t="str">
        <f t="shared" si="487"/>
        <v>Unknown</v>
      </c>
      <c r="T458" s="20">
        <f t="shared" si="488"/>
        <v>-235</v>
      </c>
      <c r="U458" s="20">
        <f t="shared" si="489"/>
        <v>1245</v>
      </c>
      <c r="V458" s="20"/>
      <c r="W458" s="20">
        <f t="shared" si="490"/>
        <v>1010</v>
      </c>
      <c r="X458" s="24">
        <f t="shared" si="491"/>
        <v>-2.1274669563642948E-2</v>
      </c>
      <c r="Y458" s="21">
        <f t="shared" si="492"/>
        <v>-39.166666666666664</v>
      </c>
      <c r="Z458" s="21">
        <f t="shared" si="493"/>
        <v>207.5</v>
      </c>
      <c r="AA458" s="48"/>
      <c r="AB458" s="6">
        <f t="shared" si="498"/>
        <v>6</v>
      </c>
      <c r="AC458" s="16">
        <f>L460/K460</f>
        <v>0.62717862306295935</v>
      </c>
      <c r="AD458" s="2">
        <f>AC458/AD457</f>
        <v>0.89596946151851342</v>
      </c>
      <c r="AE458" s="13" t="str">
        <f t="shared" si="481"/>
        <v>Unknown</v>
      </c>
      <c r="AF458" s="11" t="str">
        <f t="shared" si="482"/>
        <v>NA</v>
      </c>
      <c r="AG458" s="11">
        <f t="shared" si="483"/>
        <v>62258</v>
      </c>
      <c r="AH458" s="11">
        <f t="shared" si="484"/>
        <v>19243</v>
      </c>
      <c r="AI458" s="11">
        <f t="shared" si="494"/>
        <v>43015</v>
      </c>
      <c r="AJ458" s="1">
        <f t="shared" si="485"/>
        <v>-235</v>
      </c>
      <c r="AK458" s="1">
        <f t="shared" si="486"/>
        <v>1245</v>
      </c>
    </row>
    <row r="459" spans="1:37" ht="15" thickBot="1" x14ac:dyDescent="0.4">
      <c r="A459" s="20" t="str">
        <f t="shared" si="495"/>
        <v>12+</v>
      </c>
      <c r="B459" s="21">
        <f t="shared" si="496"/>
        <v>3761140</v>
      </c>
      <c r="C459" s="21">
        <f t="shared" si="476"/>
        <v>2747908</v>
      </c>
      <c r="D459" s="21">
        <f t="shared" si="477"/>
        <v>73.099999999999994</v>
      </c>
      <c r="E459" s="21">
        <f t="shared" si="478"/>
        <v>1685067</v>
      </c>
      <c r="F459" s="21"/>
      <c r="G459" s="21">
        <f t="shared" si="479"/>
        <v>44.8</v>
      </c>
      <c r="H459" s="21">
        <f t="shared" si="480"/>
        <v>4432975</v>
      </c>
      <c r="J459" s="38" t="s">
        <v>308</v>
      </c>
      <c r="K459" s="4">
        <v>3761140</v>
      </c>
      <c r="L459" s="4">
        <v>2773313</v>
      </c>
      <c r="M459" s="38">
        <v>73.7</v>
      </c>
      <c r="N459" s="4">
        <v>1954653</v>
      </c>
      <c r="O459" s="38">
        <v>52</v>
      </c>
      <c r="P459" s="38"/>
      <c r="Q459" s="4">
        <v>4727966</v>
      </c>
      <c r="S459" s="23" t="str">
        <f t="shared" si="487"/>
        <v>12+</v>
      </c>
      <c r="T459" s="26">
        <f>L459-C459</f>
        <v>25405</v>
      </c>
      <c r="U459" s="26">
        <f t="shared" si="489"/>
        <v>269586</v>
      </c>
      <c r="V459" s="26"/>
      <c r="W459" s="29">
        <f t="shared" si="490"/>
        <v>294991</v>
      </c>
      <c r="X459" s="28">
        <f t="shared" si="491"/>
        <v>2.2999275755929749</v>
      </c>
      <c r="Y459" s="26">
        <f t="shared" si="492"/>
        <v>4234.166666666667</v>
      </c>
      <c r="Z459" s="26">
        <f t="shared" si="493"/>
        <v>44931</v>
      </c>
      <c r="AA459" s="49"/>
      <c r="AB459" s="6">
        <f t="shared" si="498"/>
        <v>6</v>
      </c>
      <c r="AC459" s="17" t="s">
        <v>323</v>
      </c>
      <c r="AD459" s="2">
        <v>0.7</v>
      </c>
      <c r="AE459" s="6"/>
      <c r="AF459" s="6"/>
      <c r="AG459" s="9"/>
      <c r="AH459" s="6"/>
      <c r="AI459" s="6"/>
      <c r="AJ459" s="6"/>
      <c r="AK459" s="6"/>
    </row>
    <row r="460" spans="1:37" x14ac:dyDescent="0.35">
      <c r="A460" s="20" t="str">
        <f t="shared" si="495"/>
        <v>ALL</v>
      </c>
      <c r="B460" s="21">
        <f t="shared" si="496"/>
        <v>4421887</v>
      </c>
      <c r="C460" s="21">
        <f t="shared" si="476"/>
        <v>2747908</v>
      </c>
      <c r="D460" s="21">
        <f t="shared" si="477"/>
        <v>62.1</v>
      </c>
      <c r="E460" s="21">
        <f t="shared" si="478"/>
        <v>1685067</v>
      </c>
      <c r="F460" s="21"/>
      <c r="G460" s="21">
        <f t="shared" si="479"/>
        <v>38.1</v>
      </c>
      <c r="H460" s="21">
        <f t="shared" si="480"/>
        <v>4432975</v>
      </c>
      <c r="J460" s="37" t="s">
        <v>309</v>
      </c>
      <c r="K460" s="3">
        <v>4421887</v>
      </c>
      <c r="L460" s="3">
        <v>2773313</v>
      </c>
      <c r="M460" s="37">
        <v>62.7</v>
      </c>
      <c r="N460" s="3">
        <v>1954653</v>
      </c>
      <c r="O460" s="37">
        <v>44.2</v>
      </c>
      <c r="P460" s="37"/>
      <c r="Q460" s="3">
        <v>4727966</v>
      </c>
      <c r="S460" s="20" t="str">
        <f t="shared" si="487"/>
        <v>ALL</v>
      </c>
      <c r="T460" s="26">
        <f t="shared" ref="T460" si="499">L460-C460</f>
        <v>25405</v>
      </c>
      <c r="U460" s="26">
        <f t="shared" si="489"/>
        <v>269586</v>
      </c>
      <c r="V460" s="26"/>
      <c r="W460" s="29">
        <f t="shared" si="490"/>
        <v>294991</v>
      </c>
      <c r="X460" s="24">
        <f t="shared" si="491"/>
        <v>2.2999275755929749</v>
      </c>
      <c r="Y460" s="26">
        <f t="shared" si="492"/>
        <v>4234.166666666667</v>
      </c>
      <c r="Z460" s="26">
        <f t="shared" si="493"/>
        <v>44931</v>
      </c>
      <c r="AA460" s="49"/>
      <c r="AB460" s="6">
        <f t="shared" si="498"/>
        <v>6</v>
      </c>
      <c r="AC460" s="16">
        <f>N460/K460</f>
        <v>0.44204046824353493</v>
      </c>
      <c r="AD460" s="2">
        <f>AC460/AD459</f>
        <v>0.63148638320504991</v>
      </c>
      <c r="AE460" s="6"/>
      <c r="AF460" s="6"/>
      <c r="AG460" s="2">
        <f>T459/L459</f>
        <v>9.1605238932641209E-3</v>
      </c>
      <c r="AH460" s="2">
        <f>U459/N459</f>
        <v>0.13792013211552126</v>
      </c>
      <c r="AI460" s="2">
        <f>W459/Q459</f>
        <v>6.2392792164749071E-2</v>
      </c>
      <c r="AJ460" s="6"/>
      <c r="AK460" s="6"/>
    </row>
    <row r="461" spans="1:37" x14ac:dyDescent="0.35">
      <c r="A461" s="52">
        <f>J438</f>
        <v>44384</v>
      </c>
      <c r="B461" s="52"/>
      <c r="C461" s="52"/>
      <c r="D461" s="52"/>
      <c r="E461" s="52"/>
      <c r="F461" s="52"/>
      <c r="G461" s="52"/>
      <c r="H461" s="52"/>
      <c r="J461" s="52">
        <v>44391</v>
      </c>
      <c r="K461" s="52"/>
      <c r="L461" s="52"/>
      <c r="M461" s="52"/>
      <c r="N461" s="52"/>
      <c r="O461" s="52"/>
      <c r="P461" s="52"/>
      <c r="Q461" s="52"/>
      <c r="S461" s="54" t="str">
        <f>"Change " &amp; TEXT(A461,"DDDD MMM DD, YYYY") &amp; " -  " &amp;TEXT(J461,"DDDD MMM DD, YYYY")</f>
        <v>Change Wednesday Jul 07, 2021 -  Wednesday Jul 14, 2021</v>
      </c>
      <c r="T461" s="54"/>
      <c r="U461" s="54"/>
      <c r="V461" s="54"/>
      <c r="W461" s="54"/>
      <c r="X461" s="54"/>
      <c r="Y461" s="54"/>
      <c r="Z461" s="54"/>
      <c r="AA461" s="46"/>
      <c r="AB461" s="6"/>
      <c r="AC461" s="31">
        <f>A461</f>
        <v>44384</v>
      </c>
      <c r="AD461" s="6"/>
      <c r="AE461" s="6"/>
      <c r="AF461" s="6"/>
      <c r="AG461" s="6"/>
      <c r="AH461" s="6"/>
      <c r="AI461" s="6"/>
      <c r="AJ461" s="6"/>
      <c r="AK461" s="6"/>
    </row>
    <row r="462" spans="1:37" ht="36" thickBot="1" x14ac:dyDescent="0.4">
      <c r="A462" s="19" t="str">
        <f>J439</f>
        <v>Age group</v>
      </c>
      <c r="B462" s="19" t="str">
        <f t="shared" ref="B462" si="500">K439</f>
        <v>Population</v>
      </c>
      <c r="C462" s="19" t="str">
        <f t="shared" ref="C462:C483" si="501">L439</f>
        <v>At least 1 dose</v>
      </c>
      <c r="D462" s="19" t="str">
        <f t="shared" ref="D462:D483" si="502">M439</f>
        <v>% of population with at least 1 dose</v>
      </c>
      <c r="E462" s="19" t="str">
        <f t="shared" ref="E462:E483" si="503">N439</f>
        <v>2 doses</v>
      </c>
      <c r="F462" s="19"/>
      <c r="G462" s="19" t="str">
        <f t="shared" ref="G462:G483" si="504">O439</f>
        <v>% of population fully vaccinated</v>
      </c>
      <c r="H462" s="19" t="str">
        <f t="shared" ref="H462:H483" si="505">Q439</f>
        <v>Total administered</v>
      </c>
      <c r="J462" s="5" t="s">
        <v>286</v>
      </c>
      <c r="K462" s="5" t="s">
        <v>2</v>
      </c>
      <c r="L462" s="5" t="s">
        <v>324</v>
      </c>
      <c r="M462" s="5" t="s">
        <v>287</v>
      </c>
      <c r="N462" s="5" t="s">
        <v>325</v>
      </c>
      <c r="O462" s="5" t="s">
        <v>288</v>
      </c>
      <c r="P462" s="5"/>
      <c r="Q462" s="5" t="s">
        <v>285</v>
      </c>
      <c r="S462" s="19" t="s">
        <v>286</v>
      </c>
      <c r="T462" s="19" t="s">
        <v>283</v>
      </c>
      <c r="U462" s="19" t="s">
        <v>284</v>
      </c>
      <c r="V462" s="19" t="s">
        <v>336</v>
      </c>
      <c r="W462" s="19" t="s">
        <v>285</v>
      </c>
      <c r="X462" s="19" t="s">
        <v>312</v>
      </c>
      <c r="Y462" s="19" t="s">
        <v>313</v>
      </c>
      <c r="Z462" s="19" t="s">
        <v>314</v>
      </c>
      <c r="AA462" s="19" t="s">
        <v>337</v>
      </c>
      <c r="AB462" s="6"/>
      <c r="AC462" s="15" t="s">
        <v>321</v>
      </c>
      <c r="AD462" s="30"/>
      <c r="AE462" s="13" t="str">
        <f t="shared" ref="AE462:AE481" si="506">J462</f>
        <v>Age group</v>
      </c>
      <c r="AF462" s="13" t="str">
        <f t="shared" ref="AF462:AF481" si="507">K462</f>
        <v>Population</v>
      </c>
      <c r="AG462" s="13" t="str">
        <f t="shared" ref="AG462:AG481" si="508">L462</f>
        <v>At least 1 dose</v>
      </c>
      <c r="AH462" s="13" t="str">
        <f t="shared" ref="AH462:AH481" si="509">N462</f>
        <v>2 doses</v>
      </c>
      <c r="AI462" s="13" t="s">
        <v>311</v>
      </c>
      <c r="AJ462" s="13" t="str">
        <f t="shared" ref="AJ462:AJ481" si="510">T462</f>
        <v>Dose 1</v>
      </c>
      <c r="AK462" s="13" t="str">
        <f t="shared" ref="AK462:AK481" si="511">U462</f>
        <v>Dose 2</v>
      </c>
    </row>
    <row r="463" spans="1:37" ht="15" thickBot="1" x14ac:dyDescent="0.4">
      <c r="A463" s="20" t="str">
        <f>J440</f>
        <v>00-11</v>
      </c>
      <c r="B463" s="21">
        <f>K440</f>
        <v>660747</v>
      </c>
      <c r="C463" s="21">
        <f t="shared" si="501"/>
        <v>0</v>
      </c>
      <c r="D463" s="21">
        <f t="shared" si="502"/>
        <v>0</v>
      </c>
      <c r="E463" s="21">
        <f t="shared" si="503"/>
        <v>0</v>
      </c>
      <c r="F463" s="21"/>
      <c r="G463" s="21">
        <f t="shared" si="504"/>
        <v>0</v>
      </c>
      <c r="H463" s="21">
        <f t="shared" si="505"/>
        <v>0</v>
      </c>
      <c r="J463" s="37" t="s">
        <v>289</v>
      </c>
      <c r="K463" s="3">
        <v>660747</v>
      </c>
      <c r="L463" s="37">
        <v>0</v>
      </c>
      <c r="M463" s="37">
        <v>0</v>
      </c>
      <c r="N463" s="37">
        <v>0</v>
      </c>
      <c r="O463" s="37">
        <v>0</v>
      </c>
      <c r="P463" s="37"/>
      <c r="Q463" s="37">
        <v>0</v>
      </c>
      <c r="S463" s="20" t="str">
        <f t="shared" ref="S463:S483" si="512">A463</f>
        <v>00-11</v>
      </c>
      <c r="T463" s="21">
        <f t="shared" ref="T463:T481" si="513">L463-C463</f>
        <v>0</v>
      </c>
      <c r="U463" s="21">
        <f t="shared" ref="U463:U483" si="514">N463-E463</f>
        <v>0</v>
      </c>
      <c r="V463" s="21"/>
      <c r="W463" s="21">
        <f t="shared" ref="W463:W483" si="515">Q463-H463</f>
        <v>0</v>
      </c>
      <c r="X463" s="24">
        <f t="shared" ref="X463:X483" si="516">T463/T$276</f>
        <v>0</v>
      </c>
      <c r="Y463" s="21">
        <f t="shared" ref="Y463:Y483" si="517">T463/$AB463</f>
        <v>0</v>
      </c>
      <c r="Z463" s="21">
        <f t="shared" ref="Z463:Z483" si="518">U463/$AB463</f>
        <v>0</v>
      </c>
      <c r="AA463" s="48"/>
      <c r="AB463" s="6">
        <f>IF(DATEDIF(A461,J461,"D")&lt;1,1,DATEDIF(A461,J461,"D"))</f>
        <v>7</v>
      </c>
      <c r="AC463" s="17" t="s">
        <v>322</v>
      </c>
      <c r="AD463" s="2">
        <v>0.7</v>
      </c>
      <c r="AE463" s="13" t="str">
        <f t="shared" si="506"/>
        <v>00-11</v>
      </c>
      <c r="AF463" s="11">
        <f t="shared" si="507"/>
        <v>660747</v>
      </c>
      <c r="AG463" s="11">
        <f t="shared" si="508"/>
        <v>0</v>
      </c>
      <c r="AH463" s="11">
        <f t="shared" si="509"/>
        <v>0</v>
      </c>
      <c r="AI463" s="11">
        <f t="shared" ref="AI463:AI481" si="519">AG463-AH463</f>
        <v>0</v>
      </c>
      <c r="AJ463" s="1">
        <f t="shared" si="510"/>
        <v>0</v>
      </c>
      <c r="AK463" s="1">
        <f t="shared" si="511"/>
        <v>0</v>
      </c>
    </row>
    <row r="464" spans="1:37" ht="15" thickBot="1" x14ac:dyDescent="0.4">
      <c r="A464" s="20" t="str">
        <f t="shared" ref="A464:A483" si="520">J441</f>
        <v>12-14</v>
      </c>
      <c r="B464" s="21">
        <f t="shared" ref="B464:B483" si="521">K441</f>
        <v>162530</v>
      </c>
      <c r="C464" s="26">
        <f t="shared" si="501"/>
        <v>97706</v>
      </c>
      <c r="D464" s="21">
        <f t="shared" si="502"/>
        <v>60.1</v>
      </c>
      <c r="E464" s="26">
        <f t="shared" si="503"/>
        <v>43480</v>
      </c>
      <c r="F464" s="26"/>
      <c r="G464" s="21">
        <f t="shared" si="504"/>
        <v>26.8</v>
      </c>
      <c r="H464" s="21">
        <f t="shared" si="505"/>
        <v>141186</v>
      </c>
      <c r="J464" s="40" t="str">
        <f t="shared" ref="J464" si="522">S441</f>
        <v>12-14</v>
      </c>
      <c r="K464" s="4">
        <v>162530</v>
      </c>
      <c r="L464" s="4">
        <v>99002</v>
      </c>
      <c r="M464" s="38">
        <v>60.9</v>
      </c>
      <c r="N464" s="4">
        <v>53452</v>
      </c>
      <c r="O464" s="38">
        <v>32.9</v>
      </c>
      <c r="P464" s="38"/>
      <c r="Q464" s="4">
        <v>152454</v>
      </c>
      <c r="S464" s="25" t="str">
        <f t="shared" si="512"/>
        <v>12-14</v>
      </c>
      <c r="T464" s="26">
        <f t="shared" si="513"/>
        <v>1296</v>
      </c>
      <c r="U464" s="26">
        <f t="shared" si="514"/>
        <v>9972</v>
      </c>
      <c r="V464" s="26"/>
      <c r="W464" s="26">
        <f t="shared" si="515"/>
        <v>11268</v>
      </c>
      <c r="X464" s="27">
        <f t="shared" si="516"/>
        <v>0.11732753938077133</v>
      </c>
      <c r="Y464" s="26">
        <f t="shared" si="517"/>
        <v>185.14285714285714</v>
      </c>
      <c r="Z464" s="26">
        <f t="shared" si="518"/>
        <v>1424.5714285714287</v>
      </c>
      <c r="AA464" s="49"/>
      <c r="AB464" s="6">
        <f>AB463</f>
        <v>7</v>
      </c>
      <c r="AC464" s="16">
        <f>C482/B482</f>
        <v>0.73735968350021541</v>
      </c>
      <c r="AD464" s="2">
        <f>AC464/AD463</f>
        <v>1.0533709764288792</v>
      </c>
      <c r="AE464" s="13" t="str">
        <f t="shared" si="506"/>
        <v>12-14</v>
      </c>
      <c r="AF464" s="11">
        <f t="shared" si="507"/>
        <v>162530</v>
      </c>
      <c r="AG464" s="11">
        <f t="shared" si="508"/>
        <v>99002</v>
      </c>
      <c r="AH464" s="11">
        <f t="shared" si="509"/>
        <v>53452</v>
      </c>
      <c r="AI464" s="11">
        <f t="shared" si="519"/>
        <v>45550</v>
      </c>
      <c r="AJ464" s="1">
        <f t="shared" si="510"/>
        <v>1296</v>
      </c>
      <c r="AK464" s="1">
        <f t="shared" si="511"/>
        <v>9972</v>
      </c>
    </row>
    <row r="465" spans="1:37" ht="15" thickBot="1" x14ac:dyDescent="0.4">
      <c r="A465" s="20" t="str">
        <f t="shared" si="520"/>
        <v>15-19</v>
      </c>
      <c r="B465" s="21">
        <f t="shared" si="521"/>
        <v>256743</v>
      </c>
      <c r="C465" s="26">
        <f t="shared" si="501"/>
        <v>162778</v>
      </c>
      <c r="D465" s="21">
        <f t="shared" si="502"/>
        <v>63.4</v>
      </c>
      <c r="E465" s="26">
        <f t="shared" si="503"/>
        <v>81615</v>
      </c>
      <c r="F465" s="26"/>
      <c r="G465" s="21">
        <f t="shared" si="504"/>
        <v>31.8</v>
      </c>
      <c r="H465" s="21">
        <f t="shared" si="505"/>
        <v>244393</v>
      </c>
      <c r="J465" s="37" t="s">
        <v>290</v>
      </c>
      <c r="K465" s="3">
        <v>256743</v>
      </c>
      <c r="L465" s="3">
        <v>164686</v>
      </c>
      <c r="M465" s="37">
        <v>64.099999999999994</v>
      </c>
      <c r="N465" s="3">
        <v>97884</v>
      </c>
      <c r="O465" s="37">
        <v>38.1</v>
      </c>
      <c r="P465" s="37"/>
      <c r="Q465" s="3">
        <v>262570</v>
      </c>
      <c r="S465" s="20" t="str">
        <f t="shared" si="512"/>
        <v>15-19</v>
      </c>
      <c r="T465" s="26">
        <f t="shared" si="513"/>
        <v>1908</v>
      </c>
      <c r="U465" s="26">
        <f t="shared" si="514"/>
        <v>16269</v>
      </c>
      <c r="V465" s="26"/>
      <c r="W465" s="26">
        <f t="shared" si="515"/>
        <v>18177</v>
      </c>
      <c r="X465" s="27">
        <f t="shared" si="516"/>
        <v>0.17273221075502446</v>
      </c>
      <c r="Y465" s="26">
        <f t="shared" si="517"/>
        <v>272.57142857142856</v>
      </c>
      <c r="Z465" s="26">
        <f t="shared" si="518"/>
        <v>2324.1428571428573</v>
      </c>
      <c r="AA465" s="49"/>
      <c r="AB465" s="6">
        <f t="shared" ref="AB465:AB483" si="523">AB464</f>
        <v>7</v>
      </c>
      <c r="AC465" s="18" t="s">
        <v>323</v>
      </c>
      <c r="AD465" s="2">
        <v>0.7</v>
      </c>
      <c r="AE465" s="13" t="str">
        <f t="shared" si="506"/>
        <v>15-19</v>
      </c>
      <c r="AF465" s="11">
        <f t="shared" si="507"/>
        <v>256743</v>
      </c>
      <c r="AG465" s="11">
        <f t="shared" si="508"/>
        <v>164686</v>
      </c>
      <c r="AH465" s="11">
        <f t="shared" si="509"/>
        <v>97884</v>
      </c>
      <c r="AI465" s="11">
        <f t="shared" si="519"/>
        <v>66802</v>
      </c>
      <c r="AJ465" s="1">
        <f t="shared" si="510"/>
        <v>1908</v>
      </c>
      <c r="AK465" s="1">
        <f t="shared" si="511"/>
        <v>16269</v>
      </c>
    </row>
    <row r="466" spans="1:37" ht="15" thickBot="1" x14ac:dyDescent="0.4">
      <c r="A466" s="20" t="str">
        <f t="shared" si="520"/>
        <v>20-24</v>
      </c>
      <c r="B466" s="21">
        <f t="shared" si="521"/>
        <v>277328</v>
      </c>
      <c r="C466" s="21">
        <f t="shared" si="501"/>
        <v>168725</v>
      </c>
      <c r="D466" s="21">
        <f t="shared" si="502"/>
        <v>60.8</v>
      </c>
      <c r="E466" s="21">
        <f t="shared" si="503"/>
        <v>92122</v>
      </c>
      <c r="F466" s="21"/>
      <c r="G466" s="21">
        <f t="shared" si="504"/>
        <v>33.200000000000003</v>
      </c>
      <c r="H466" s="21">
        <f t="shared" si="505"/>
        <v>260847</v>
      </c>
      <c r="J466" s="38" t="s">
        <v>291</v>
      </c>
      <c r="K466" s="4">
        <v>277328</v>
      </c>
      <c r="L466" s="4">
        <v>171308</v>
      </c>
      <c r="M466" s="38">
        <v>61.8</v>
      </c>
      <c r="N466" s="4">
        <v>107557</v>
      </c>
      <c r="O466" s="38">
        <v>38.799999999999997</v>
      </c>
      <c r="P466" s="38"/>
      <c r="Q466" s="4">
        <v>278865</v>
      </c>
      <c r="S466" s="23" t="str">
        <f t="shared" si="512"/>
        <v>20-24</v>
      </c>
      <c r="T466" s="22">
        <f t="shared" si="513"/>
        <v>2583</v>
      </c>
      <c r="U466" s="22">
        <f t="shared" si="514"/>
        <v>15435</v>
      </c>
      <c r="V466" s="22"/>
      <c r="W466" s="22">
        <f t="shared" si="515"/>
        <v>18018</v>
      </c>
      <c r="X466" s="28">
        <f t="shared" si="516"/>
        <v>0.23384030418250951</v>
      </c>
      <c r="Y466" s="21">
        <f t="shared" si="517"/>
        <v>369</v>
      </c>
      <c r="Z466" s="21">
        <f t="shared" si="518"/>
        <v>2205</v>
      </c>
      <c r="AA466" s="48"/>
      <c r="AB466" s="6">
        <f t="shared" si="523"/>
        <v>7</v>
      </c>
      <c r="AC466" s="16">
        <f>E482/B482</f>
        <v>0.5196969535832221</v>
      </c>
      <c r="AD466" s="2">
        <f>AC466/AD465</f>
        <v>0.74242421940460301</v>
      </c>
      <c r="AE466" s="13" t="str">
        <f t="shared" si="506"/>
        <v>20-24</v>
      </c>
      <c r="AF466" s="11">
        <f t="shared" si="507"/>
        <v>277328</v>
      </c>
      <c r="AG466" s="11">
        <f t="shared" si="508"/>
        <v>171308</v>
      </c>
      <c r="AH466" s="11">
        <f t="shared" si="509"/>
        <v>107557</v>
      </c>
      <c r="AI466" s="11">
        <f t="shared" si="519"/>
        <v>63751</v>
      </c>
      <c r="AJ466" s="1">
        <f t="shared" si="510"/>
        <v>2583</v>
      </c>
      <c r="AK466" s="1">
        <f t="shared" si="511"/>
        <v>15435</v>
      </c>
    </row>
    <row r="467" spans="1:37" ht="15" thickBot="1" x14ac:dyDescent="0.4">
      <c r="A467" s="20" t="str">
        <f t="shared" si="520"/>
        <v>25-29</v>
      </c>
      <c r="B467" s="21">
        <f t="shared" si="521"/>
        <v>314508</v>
      </c>
      <c r="C467" s="21">
        <f t="shared" si="501"/>
        <v>185909</v>
      </c>
      <c r="D467" s="21">
        <f t="shared" si="502"/>
        <v>59.1</v>
      </c>
      <c r="E467" s="21">
        <f t="shared" si="503"/>
        <v>108006</v>
      </c>
      <c r="F467" s="21"/>
      <c r="G467" s="21">
        <f t="shared" si="504"/>
        <v>34.299999999999997</v>
      </c>
      <c r="H467" s="21">
        <f t="shared" si="505"/>
        <v>293915</v>
      </c>
      <c r="J467" s="37" t="s">
        <v>292</v>
      </c>
      <c r="K467" s="3">
        <v>314508</v>
      </c>
      <c r="L467" s="3">
        <v>188551</v>
      </c>
      <c r="M467" s="37">
        <v>60</v>
      </c>
      <c r="N467" s="3">
        <v>123715</v>
      </c>
      <c r="O467" s="37">
        <v>39.299999999999997</v>
      </c>
      <c r="P467" s="37"/>
      <c r="Q467" s="3">
        <v>312266</v>
      </c>
      <c r="S467" s="20" t="str">
        <f t="shared" si="512"/>
        <v>25-29</v>
      </c>
      <c r="T467" s="21">
        <f t="shared" si="513"/>
        <v>2642</v>
      </c>
      <c r="U467" s="21">
        <f t="shared" si="514"/>
        <v>15709</v>
      </c>
      <c r="V467" s="21"/>
      <c r="W467" s="21">
        <f t="shared" si="515"/>
        <v>18351</v>
      </c>
      <c r="X467" s="24">
        <f t="shared" si="516"/>
        <v>0.2391816042006156</v>
      </c>
      <c r="Y467" s="21">
        <f t="shared" si="517"/>
        <v>377.42857142857144</v>
      </c>
      <c r="Z467" s="21">
        <f t="shared" si="518"/>
        <v>2244.1428571428573</v>
      </c>
      <c r="AA467" s="48"/>
      <c r="AB467" s="6">
        <f t="shared" si="523"/>
        <v>7</v>
      </c>
      <c r="AC467" s="15" t="s">
        <v>320</v>
      </c>
      <c r="AD467" s="6"/>
      <c r="AE467" s="13" t="str">
        <f t="shared" si="506"/>
        <v>25-29</v>
      </c>
      <c r="AF467" s="11">
        <f t="shared" si="507"/>
        <v>314508</v>
      </c>
      <c r="AG467" s="11">
        <f t="shared" si="508"/>
        <v>188551</v>
      </c>
      <c r="AH467" s="11">
        <f t="shared" si="509"/>
        <v>123715</v>
      </c>
      <c r="AI467" s="11">
        <f t="shared" si="519"/>
        <v>64836</v>
      </c>
      <c r="AJ467" s="1">
        <f t="shared" si="510"/>
        <v>2642</v>
      </c>
      <c r="AK467" s="1">
        <f t="shared" si="511"/>
        <v>15709</v>
      </c>
    </row>
    <row r="468" spans="1:37" ht="15" thickBot="1" x14ac:dyDescent="0.4">
      <c r="A468" s="20" t="str">
        <f t="shared" si="520"/>
        <v>30-34</v>
      </c>
      <c r="B468" s="21">
        <f t="shared" si="521"/>
        <v>356228</v>
      </c>
      <c r="C468" s="21">
        <f t="shared" si="501"/>
        <v>220794</v>
      </c>
      <c r="D468" s="21">
        <f t="shared" si="502"/>
        <v>62</v>
      </c>
      <c r="E468" s="21">
        <f t="shared" si="503"/>
        <v>137108</v>
      </c>
      <c r="F468" s="21"/>
      <c r="G468" s="21">
        <f t="shared" si="504"/>
        <v>38.5</v>
      </c>
      <c r="H468" s="21">
        <f t="shared" si="505"/>
        <v>357902</v>
      </c>
      <c r="J468" s="38" t="s">
        <v>293</v>
      </c>
      <c r="K468" s="4">
        <v>356228</v>
      </c>
      <c r="L468" s="4">
        <v>223515</v>
      </c>
      <c r="M468" s="38">
        <v>62.7</v>
      </c>
      <c r="N468" s="4">
        <v>155155</v>
      </c>
      <c r="O468" s="38">
        <v>43.5</v>
      </c>
      <c r="P468" s="38"/>
      <c r="Q468" s="4">
        <v>378670</v>
      </c>
      <c r="S468" s="23" t="str">
        <f t="shared" si="512"/>
        <v>30-34</v>
      </c>
      <c r="T468" s="22">
        <f t="shared" si="513"/>
        <v>2721</v>
      </c>
      <c r="U468" s="22">
        <f t="shared" si="514"/>
        <v>18047</v>
      </c>
      <c r="V468" s="22"/>
      <c r="W468" s="22">
        <f t="shared" si="515"/>
        <v>20768</v>
      </c>
      <c r="X468" s="28">
        <f t="shared" si="516"/>
        <v>0.24633351439435089</v>
      </c>
      <c r="Y468" s="21">
        <f t="shared" si="517"/>
        <v>388.71428571428572</v>
      </c>
      <c r="Z468" s="21">
        <f t="shared" si="518"/>
        <v>2578.1428571428573</v>
      </c>
      <c r="AA468" s="48"/>
      <c r="AB468" s="6">
        <f t="shared" si="523"/>
        <v>7</v>
      </c>
      <c r="AC468" s="17" t="s">
        <v>322</v>
      </c>
      <c r="AD468" s="2">
        <v>0.7</v>
      </c>
      <c r="AE468" s="13" t="str">
        <f t="shared" si="506"/>
        <v>30-34</v>
      </c>
      <c r="AF468" s="11">
        <f t="shared" si="507"/>
        <v>356228</v>
      </c>
      <c r="AG468" s="11">
        <f t="shared" si="508"/>
        <v>223515</v>
      </c>
      <c r="AH468" s="11">
        <f t="shared" si="509"/>
        <v>155155</v>
      </c>
      <c r="AI468" s="11">
        <f t="shared" si="519"/>
        <v>68360</v>
      </c>
      <c r="AJ468" s="1">
        <f t="shared" si="510"/>
        <v>2721</v>
      </c>
      <c r="AK468" s="1">
        <f t="shared" si="511"/>
        <v>18047</v>
      </c>
    </row>
    <row r="469" spans="1:37" ht="15" thickBot="1" x14ac:dyDescent="0.4">
      <c r="A469" s="20" t="str">
        <f t="shared" si="520"/>
        <v>35-39</v>
      </c>
      <c r="B469" s="21">
        <f t="shared" si="521"/>
        <v>359302</v>
      </c>
      <c r="C469" s="21">
        <f t="shared" si="501"/>
        <v>239172</v>
      </c>
      <c r="D469" s="21">
        <f t="shared" si="502"/>
        <v>66.599999999999994</v>
      </c>
      <c r="E469" s="21">
        <f t="shared" si="503"/>
        <v>151938</v>
      </c>
      <c r="F469" s="21"/>
      <c r="G469" s="21">
        <f t="shared" si="504"/>
        <v>42.3</v>
      </c>
      <c r="H469" s="21">
        <f t="shared" si="505"/>
        <v>391110</v>
      </c>
      <c r="J469" s="37" t="s">
        <v>294</v>
      </c>
      <c r="K469" s="3">
        <v>359302</v>
      </c>
      <c r="L469" s="3">
        <v>241665</v>
      </c>
      <c r="M469" s="37">
        <v>67.3</v>
      </c>
      <c r="N469" s="3">
        <v>171628</v>
      </c>
      <c r="O469" s="37">
        <v>47.8</v>
      </c>
      <c r="P469" s="37"/>
      <c r="Q469" s="3">
        <v>413293</v>
      </c>
      <c r="S469" s="20" t="str">
        <f t="shared" si="512"/>
        <v>35-39</v>
      </c>
      <c r="T469" s="21">
        <f t="shared" si="513"/>
        <v>2493</v>
      </c>
      <c r="U469" s="21">
        <f t="shared" si="514"/>
        <v>19690</v>
      </c>
      <c r="V469" s="21"/>
      <c r="W469" s="21">
        <f t="shared" si="515"/>
        <v>22183</v>
      </c>
      <c r="X469" s="24">
        <f t="shared" si="516"/>
        <v>0.22569255839217817</v>
      </c>
      <c r="Y469" s="21">
        <f t="shared" si="517"/>
        <v>356.14285714285717</v>
      </c>
      <c r="Z469" s="21">
        <f t="shared" si="518"/>
        <v>2812.8571428571427</v>
      </c>
      <c r="AA469" s="48"/>
      <c r="AB469" s="6">
        <f t="shared" si="523"/>
        <v>7</v>
      </c>
      <c r="AC469" s="16">
        <f>C483/B483</f>
        <v>0.62717862306295935</v>
      </c>
      <c r="AD469" s="2">
        <f>AC469/AD468</f>
        <v>0.89596946151851342</v>
      </c>
      <c r="AE469" s="13" t="str">
        <f t="shared" si="506"/>
        <v>35-39</v>
      </c>
      <c r="AF469" s="11">
        <f t="shared" si="507"/>
        <v>359302</v>
      </c>
      <c r="AG469" s="11">
        <f t="shared" si="508"/>
        <v>241665</v>
      </c>
      <c r="AH469" s="11">
        <f t="shared" si="509"/>
        <v>171628</v>
      </c>
      <c r="AI469" s="11">
        <f t="shared" si="519"/>
        <v>70037</v>
      </c>
      <c r="AJ469" s="1">
        <f t="shared" si="510"/>
        <v>2493</v>
      </c>
      <c r="AK469" s="1">
        <f t="shared" si="511"/>
        <v>19690</v>
      </c>
    </row>
    <row r="470" spans="1:37" ht="15" thickBot="1" x14ac:dyDescent="0.4">
      <c r="A470" s="20" t="str">
        <f t="shared" si="520"/>
        <v>40-44</v>
      </c>
      <c r="B470" s="21">
        <f t="shared" si="521"/>
        <v>319889</v>
      </c>
      <c r="C470" s="21">
        <f t="shared" si="501"/>
        <v>225580</v>
      </c>
      <c r="D470" s="21">
        <f t="shared" si="502"/>
        <v>70.5</v>
      </c>
      <c r="E470" s="21">
        <f t="shared" si="503"/>
        <v>152942</v>
      </c>
      <c r="F470" s="21"/>
      <c r="G470" s="21">
        <f t="shared" si="504"/>
        <v>47.8</v>
      </c>
      <c r="H470" s="21">
        <f t="shared" si="505"/>
        <v>378522</v>
      </c>
      <c r="J470" s="38" t="s">
        <v>295</v>
      </c>
      <c r="K470" s="4">
        <v>319889</v>
      </c>
      <c r="L470" s="4">
        <v>227482</v>
      </c>
      <c r="M470" s="38">
        <v>71.099999999999994</v>
      </c>
      <c r="N470" s="4">
        <v>169101</v>
      </c>
      <c r="O470" s="38">
        <v>52.9</v>
      </c>
      <c r="P470" s="38"/>
      <c r="Q470" s="4">
        <v>396583</v>
      </c>
      <c r="S470" s="23" t="str">
        <f t="shared" si="512"/>
        <v>40-44</v>
      </c>
      <c r="T470" s="22">
        <f t="shared" si="513"/>
        <v>1902</v>
      </c>
      <c r="U470" s="22">
        <f t="shared" si="514"/>
        <v>16159</v>
      </c>
      <c r="V470" s="22"/>
      <c r="W470" s="22">
        <f t="shared" si="515"/>
        <v>18061</v>
      </c>
      <c r="X470" s="28">
        <f t="shared" si="516"/>
        <v>0.17218902770233568</v>
      </c>
      <c r="Y470" s="21">
        <f t="shared" si="517"/>
        <v>271.71428571428572</v>
      </c>
      <c r="Z470" s="21">
        <f t="shared" si="518"/>
        <v>2308.4285714285716</v>
      </c>
      <c r="AA470" s="48"/>
      <c r="AB470" s="6">
        <f t="shared" si="523"/>
        <v>7</v>
      </c>
      <c r="AC470" s="18" t="s">
        <v>323</v>
      </c>
      <c r="AD470" s="2">
        <v>0.7</v>
      </c>
      <c r="AE470" s="13" t="str">
        <f t="shared" si="506"/>
        <v>40-44</v>
      </c>
      <c r="AF470" s="11">
        <f t="shared" si="507"/>
        <v>319889</v>
      </c>
      <c r="AG470" s="11">
        <f t="shared" si="508"/>
        <v>227482</v>
      </c>
      <c r="AH470" s="11">
        <f t="shared" si="509"/>
        <v>169101</v>
      </c>
      <c r="AI470" s="11">
        <f t="shared" si="519"/>
        <v>58381</v>
      </c>
      <c r="AJ470" s="1">
        <f t="shared" si="510"/>
        <v>1902</v>
      </c>
      <c r="AK470" s="1">
        <f t="shared" si="511"/>
        <v>16159</v>
      </c>
    </row>
    <row r="471" spans="1:37" ht="15" thickBot="1" x14ac:dyDescent="0.4">
      <c r="A471" s="20" t="str">
        <f t="shared" si="520"/>
        <v>45-49</v>
      </c>
      <c r="B471" s="21">
        <f t="shared" si="521"/>
        <v>288547</v>
      </c>
      <c r="C471" s="21">
        <f t="shared" si="501"/>
        <v>211484</v>
      </c>
      <c r="D471" s="21">
        <f t="shared" si="502"/>
        <v>73.3</v>
      </c>
      <c r="E471" s="21">
        <f t="shared" si="503"/>
        <v>148963</v>
      </c>
      <c r="F471" s="21"/>
      <c r="G471" s="21">
        <f t="shared" si="504"/>
        <v>51.6</v>
      </c>
      <c r="H471" s="21">
        <f t="shared" si="505"/>
        <v>360447</v>
      </c>
      <c r="J471" s="37" t="s">
        <v>296</v>
      </c>
      <c r="K471" s="3">
        <v>288547</v>
      </c>
      <c r="L471" s="3">
        <v>213111</v>
      </c>
      <c r="M471" s="37">
        <v>73.900000000000006</v>
      </c>
      <c r="N471" s="3">
        <v>163470</v>
      </c>
      <c r="O471" s="37">
        <v>56.6</v>
      </c>
      <c r="P471" s="37"/>
      <c r="Q471" s="3">
        <v>376581</v>
      </c>
      <c r="S471" s="20" t="str">
        <f t="shared" si="512"/>
        <v>45-49</v>
      </c>
      <c r="T471" s="21">
        <f t="shared" si="513"/>
        <v>1627</v>
      </c>
      <c r="U471" s="21">
        <f t="shared" si="514"/>
        <v>14507</v>
      </c>
      <c r="V471" s="21"/>
      <c r="W471" s="21">
        <f t="shared" si="515"/>
        <v>16134</v>
      </c>
      <c r="X471" s="24">
        <f t="shared" si="516"/>
        <v>0.14729313778743436</v>
      </c>
      <c r="Y471" s="21">
        <f t="shared" si="517"/>
        <v>232.42857142857142</v>
      </c>
      <c r="Z471" s="21">
        <f t="shared" si="518"/>
        <v>2072.4285714285716</v>
      </c>
      <c r="AA471" s="48"/>
      <c r="AB471" s="6">
        <f t="shared" si="523"/>
        <v>7</v>
      </c>
      <c r="AC471" s="16">
        <f>E483/B483</f>
        <v>0.44204046824353493</v>
      </c>
      <c r="AD471" s="2">
        <f>AC471/AD470</f>
        <v>0.63148638320504991</v>
      </c>
      <c r="AE471" s="13" t="str">
        <f t="shared" si="506"/>
        <v>45-49</v>
      </c>
      <c r="AF471" s="11">
        <f t="shared" si="507"/>
        <v>288547</v>
      </c>
      <c r="AG471" s="11">
        <f t="shared" si="508"/>
        <v>213111</v>
      </c>
      <c r="AH471" s="11">
        <f t="shared" si="509"/>
        <v>163470</v>
      </c>
      <c r="AI471" s="11">
        <f t="shared" si="519"/>
        <v>49641</v>
      </c>
      <c r="AJ471" s="1">
        <f t="shared" si="510"/>
        <v>1627</v>
      </c>
      <c r="AK471" s="1">
        <f t="shared" si="511"/>
        <v>14507</v>
      </c>
    </row>
    <row r="472" spans="1:37" ht="15" thickBot="1" x14ac:dyDescent="0.4">
      <c r="A472" s="20" t="str">
        <f t="shared" si="520"/>
        <v>50-54</v>
      </c>
      <c r="B472" s="21">
        <f t="shared" si="521"/>
        <v>266491</v>
      </c>
      <c r="C472" s="21">
        <f t="shared" si="501"/>
        <v>204693</v>
      </c>
      <c r="D472" s="21">
        <f t="shared" si="502"/>
        <v>76.8</v>
      </c>
      <c r="E472" s="21">
        <f t="shared" si="503"/>
        <v>151241</v>
      </c>
      <c r="F472" s="21"/>
      <c r="G472" s="21">
        <f t="shared" si="504"/>
        <v>56.8</v>
      </c>
      <c r="H472" s="21">
        <f t="shared" si="505"/>
        <v>355934</v>
      </c>
      <c r="J472" s="38" t="s">
        <v>297</v>
      </c>
      <c r="K472" s="4">
        <v>266491</v>
      </c>
      <c r="L472" s="4">
        <v>206155</v>
      </c>
      <c r="M472" s="38">
        <v>77.400000000000006</v>
      </c>
      <c r="N472" s="4">
        <v>164305</v>
      </c>
      <c r="O472" s="38">
        <v>61.6</v>
      </c>
      <c r="P472" s="38"/>
      <c r="Q472" s="4">
        <v>370460</v>
      </c>
      <c r="S472" s="23" t="str">
        <f t="shared" si="512"/>
        <v>50-54</v>
      </c>
      <c r="T472" s="22">
        <f t="shared" si="513"/>
        <v>1462</v>
      </c>
      <c r="U472" s="22">
        <f t="shared" si="514"/>
        <v>13064</v>
      </c>
      <c r="V472" s="22"/>
      <c r="W472" s="22">
        <f t="shared" si="515"/>
        <v>14526</v>
      </c>
      <c r="X472" s="28">
        <f t="shared" si="516"/>
        <v>0.13235560383849357</v>
      </c>
      <c r="Y472" s="21">
        <f t="shared" si="517"/>
        <v>208.85714285714286</v>
      </c>
      <c r="Z472" s="21">
        <f t="shared" si="518"/>
        <v>1866.2857142857142</v>
      </c>
      <c r="AA472" s="48"/>
      <c r="AB472" s="6">
        <f t="shared" si="523"/>
        <v>7</v>
      </c>
      <c r="AC472" s="6"/>
      <c r="AD472" s="7"/>
      <c r="AE472" s="13" t="str">
        <f t="shared" si="506"/>
        <v>50-54</v>
      </c>
      <c r="AF472" s="11">
        <f t="shared" si="507"/>
        <v>266491</v>
      </c>
      <c r="AG472" s="11">
        <f t="shared" si="508"/>
        <v>206155</v>
      </c>
      <c r="AH472" s="11">
        <f t="shared" si="509"/>
        <v>164305</v>
      </c>
      <c r="AI472" s="11">
        <f t="shared" si="519"/>
        <v>41850</v>
      </c>
      <c r="AJ472" s="1">
        <f t="shared" si="510"/>
        <v>1462</v>
      </c>
      <c r="AK472" s="1">
        <f t="shared" si="511"/>
        <v>13064</v>
      </c>
    </row>
    <row r="473" spans="1:37" ht="15" thickBot="1" x14ac:dyDescent="0.4">
      <c r="A473" s="20" t="str">
        <f t="shared" si="520"/>
        <v>55-59</v>
      </c>
      <c r="B473" s="21">
        <f t="shared" si="521"/>
        <v>284260</v>
      </c>
      <c r="C473" s="21">
        <f t="shared" si="501"/>
        <v>221681</v>
      </c>
      <c r="D473" s="21">
        <f t="shared" si="502"/>
        <v>78</v>
      </c>
      <c r="E473" s="21">
        <f t="shared" si="503"/>
        <v>171353</v>
      </c>
      <c r="F473" s="21"/>
      <c r="G473" s="21">
        <f t="shared" si="504"/>
        <v>60.3</v>
      </c>
      <c r="H473" s="21">
        <f t="shared" si="505"/>
        <v>393034</v>
      </c>
      <c r="J473" s="37" t="s">
        <v>298</v>
      </c>
      <c r="K473" s="3">
        <v>284260</v>
      </c>
      <c r="L473" s="3">
        <v>222999</v>
      </c>
      <c r="M473" s="37">
        <v>78.5</v>
      </c>
      <c r="N473" s="3">
        <v>183327</v>
      </c>
      <c r="O473" s="37">
        <v>64.5</v>
      </c>
      <c r="P473" s="37"/>
      <c r="Q473" s="3">
        <v>406326</v>
      </c>
      <c r="S473" s="20" t="str">
        <f t="shared" si="512"/>
        <v>55-59</v>
      </c>
      <c r="T473" s="21">
        <f t="shared" si="513"/>
        <v>1318</v>
      </c>
      <c r="U473" s="21">
        <f t="shared" si="514"/>
        <v>11974</v>
      </c>
      <c r="V473" s="21"/>
      <c r="W473" s="21">
        <f t="shared" si="515"/>
        <v>13292</v>
      </c>
      <c r="X473" s="24">
        <f t="shared" si="516"/>
        <v>0.11931921057396343</v>
      </c>
      <c r="Y473" s="21">
        <f t="shared" si="517"/>
        <v>188.28571428571428</v>
      </c>
      <c r="Z473" s="21">
        <f t="shared" si="518"/>
        <v>1710.5714285714287</v>
      </c>
      <c r="AA473" s="48"/>
      <c r="AB473" s="6">
        <f t="shared" si="523"/>
        <v>7</v>
      </c>
      <c r="AC473" s="31">
        <f>J461</f>
        <v>44391</v>
      </c>
      <c r="AD473" s="7"/>
      <c r="AE473" s="13" t="str">
        <f t="shared" si="506"/>
        <v>55-59</v>
      </c>
      <c r="AF473" s="11">
        <f t="shared" si="507"/>
        <v>284260</v>
      </c>
      <c r="AG473" s="11">
        <f t="shared" si="508"/>
        <v>222999</v>
      </c>
      <c r="AH473" s="11">
        <f t="shared" si="509"/>
        <v>183327</v>
      </c>
      <c r="AI473" s="11">
        <f t="shared" si="519"/>
        <v>39672</v>
      </c>
      <c r="AJ473" s="1">
        <f t="shared" si="510"/>
        <v>1318</v>
      </c>
      <c r="AK473" s="1">
        <f t="shared" si="511"/>
        <v>11974</v>
      </c>
    </row>
    <row r="474" spans="1:37" ht="15" thickBot="1" x14ac:dyDescent="0.4">
      <c r="A474" s="20" t="str">
        <f t="shared" si="520"/>
        <v>60-64</v>
      </c>
      <c r="B474" s="21">
        <f t="shared" si="521"/>
        <v>264339</v>
      </c>
      <c r="C474" s="21">
        <f t="shared" si="501"/>
        <v>222086</v>
      </c>
      <c r="D474" s="21">
        <f t="shared" si="502"/>
        <v>84</v>
      </c>
      <c r="E474" s="21">
        <f t="shared" si="503"/>
        <v>183745</v>
      </c>
      <c r="F474" s="21"/>
      <c r="G474" s="21">
        <f t="shared" si="504"/>
        <v>69.5</v>
      </c>
      <c r="H474" s="21">
        <f t="shared" si="505"/>
        <v>405831</v>
      </c>
      <c r="J474" s="38" t="s">
        <v>299</v>
      </c>
      <c r="K474" s="4">
        <v>264339</v>
      </c>
      <c r="L474" s="4">
        <v>223115</v>
      </c>
      <c r="M474" s="38">
        <v>84.4</v>
      </c>
      <c r="N474" s="4">
        <v>192795</v>
      </c>
      <c r="O474" s="38">
        <v>72.900000000000006</v>
      </c>
      <c r="P474" s="38"/>
      <c r="Q474" s="4">
        <v>415910</v>
      </c>
      <c r="S474" s="23" t="str">
        <f t="shared" si="512"/>
        <v>60-64</v>
      </c>
      <c r="T474" s="22">
        <f t="shared" si="513"/>
        <v>1029</v>
      </c>
      <c r="U474" s="22">
        <f t="shared" si="514"/>
        <v>9050</v>
      </c>
      <c r="V474" s="22"/>
      <c r="W474" s="22">
        <f t="shared" si="515"/>
        <v>10079</v>
      </c>
      <c r="X474" s="28">
        <f t="shared" si="516"/>
        <v>9.3155893536121678E-2</v>
      </c>
      <c r="Y474" s="21">
        <f t="shared" si="517"/>
        <v>147</v>
      </c>
      <c r="Z474" s="21">
        <f t="shared" si="518"/>
        <v>1292.8571428571429</v>
      </c>
      <c r="AA474" s="48"/>
      <c r="AB474" s="6">
        <f t="shared" si="523"/>
        <v>7</v>
      </c>
      <c r="AC474" s="15" t="s">
        <v>321</v>
      </c>
      <c r="AD474" s="6"/>
      <c r="AE474" s="13" t="str">
        <f t="shared" si="506"/>
        <v>60-64</v>
      </c>
      <c r="AF474" s="11">
        <f t="shared" si="507"/>
        <v>264339</v>
      </c>
      <c r="AG474" s="11">
        <f t="shared" si="508"/>
        <v>223115</v>
      </c>
      <c r="AH474" s="11">
        <f t="shared" si="509"/>
        <v>192795</v>
      </c>
      <c r="AI474" s="11">
        <f t="shared" si="519"/>
        <v>30320</v>
      </c>
      <c r="AJ474" s="1">
        <f t="shared" si="510"/>
        <v>1029</v>
      </c>
      <c r="AK474" s="1">
        <f t="shared" si="511"/>
        <v>9050</v>
      </c>
    </row>
    <row r="475" spans="1:37" ht="15" thickBot="1" x14ac:dyDescent="0.4">
      <c r="A475" s="20" t="str">
        <f t="shared" si="520"/>
        <v>65-69</v>
      </c>
      <c r="B475" s="21">
        <f t="shared" si="521"/>
        <v>210073</v>
      </c>
      <c r="C475" s="21">
        <f t="shared" si="501"/>
        <v>187062</v>
      </c>
      <c r="D475" s="21">
        <f t="shared" si="502"/>
        <v>89</v>
      </c>
      <c r="E475" s="21">
        <f t="shared" si="503"/>
        <v>167810</v>
      </c>
      <c r="F475" s="21"/>
      <c r="G475" s="21">
        <f t="shared" si="504"/>
        <v>79.900000000000006</v>
      </c>
      <c r="H475" s="21">
        <f t="shared" si="505"/>
        <v>354872</v>
      </c>
      <c r="J475" s="37" t="s">
        <v>300</v>
      </c>
      <c r="K475" s="3">
        <v>210073</v>
      </c>
      <c r="L475" s="3">
        <v>187707</v>
      </c>
      <c r="M475" s="37">
        <v>89.3</v>
      </c>
      <c r="N475" s="3">
        <v>171987</v>
      </c>
      <c r="O475" s="37">
        <v>81.900000000000006</v>
      </c>
      <c r="P475" s="37"/>
      <c r="Q475" s="3">
        <v>359694</v>
      </c>
      <c r="S475" s="20" t="str">
        <f t="shared" si="512"/>
        <v>65-69</v>
      </c>
      <c r="T475" s="21">
        <f t="shared" si="513"/>
        <v>645</v>
      </c>
      <c r="U475" s="21">
        <f t="shared" si="514"/>
        <v>4177</v>
      </c>
      <c r="V475" s="21"/>
      <c r="W475" s="21">
        <f t="shared" si="515"/>
        <v>4822</v>
      </c>
      <c r="X475" s="24">
        <f t="shared" si="516"/>
        <v>5.8392178164041283E-2</v>
      </c>
      <c r="Y475" s="21">
        <f t="shared" si="517"/>
        <v>92.142857142857139</v>
      </c>
      <c r="Z475" s="21">
        <f t="shared" si="518"/>
        <v>596.71428571428567</v>
      </c>
      <c r="AA475" s="48"/>
      <c r="AB475" s="6">
        <f t="shared" si="523"/>
        <v>7</v>
      </c>
      <c r="AC475" s="17" t="s">
        <v>322</v>
      </c>
      <c r="AD475" s="2">
        <v>0.7</v>
      </c>
      <c r="AE475" s="13" t="str">
        <f t="shared" si="506"/>
        <v>65-69</v>
      </c>
      <c r="AF475" s="11">
        <f t="shared" si="507"/>
        <v>210073</v>
      </c>
      <c r="AG475" s="11">
        <f t="shared" si="508"/>
        <v>187707</v>
      </c>
      <c r="AH475" s="11">
        <f t="shared" si="509"/>
        <v>171987</v>
      </c>
      <c r="AI475" s="11">
        <f t="shared" si="519"/>
        <v>15720</v>
      </c>
      <c r="AJ475" s="1">
        <f t="shared" si="510"/>
        <v>645</v>
      </c>
      <c r="AK475" s="1">
        <f t="shared" si="511"/>
        <v>4177</v>
      </c>
    </row>
    <row r="476" spans="1:37" ht="15" thickBot="1" x14ac:dyDescent="0.4">
      <c r="A476" s="20" t="str">
        <f t="shared" si="520"/>
        <v>70-74</v>
      </c>
      <c r="B476" s="21">
        <f t="shared" si="521"/>
        <v>157657</v>
      </c>
      <c r="C476" s="21">
        <f t="shared" si="501"/>
        <v>143977</v>
      </c>
      <c r="D476" s="21">
        <f t="shared" si="502"/>
        <v>91.3</v>
      </c>
      <c r="E476" s="21">
        <f t="shared" si="503"/>
        <v>134719</v>
      </c>
      <c r="F476" s="21"/>
      <c r="G476" s="21">
        <f t="shared" si="504"/>
        <v>85.5</v>
      </c>
      <c r="H476" s="21">
        <f t="shared" si="505"/>
        <v>278696</v>
      </c>
      <c r="J476" s="38" t="s">
        <v>301</v>
      </c>
      <c r="K476" s="4">
        <v>157657</v>
      </c>
      <c r="L476" s="4">
        <v>144317</v>
      </c>
      <c r="M476" s="38">
        <v>91.5</v>
      </c>
      <c r="N476" s="4">
        <v>137032</v>
      </c>
      <c r="O476" s="38">
        <v>86.9</v>
      </c>
      <c r="P476" s="38"/>
      <c r="Q476" s="4">
        <v>281349</v>
      </c>
      <c r="S476" s="23" t="str">
        <f t="shared" si="512"/>
        <v>70-74</v>
      </c>
      <c r="T476" s="22">
        <f t="shared" si="513"/>
        <v>340</v>
      </c>
      <c r="U476" s="22">
        <f t="shared" si="514"/>
        <v>2313</v>
      </c>
      <c r="V476" s="22"/>
      <c r="W476" s="22">
        <f t="shared" si="515"/>
        <v>2653</v>
      </c>
      <c r="X476" s="28">
        <f t="shared" si="516"/>
        <v>3.0780372985696181E-2</v>
      </c>
      <c r="Y476" s="21">
        <f t="shared" si="517"/>
        <v>48.571428571428569</v>
      </c>
      <c r="Z476" s="21">
        <f t="shared" si="518"/>
        <v>330.42857142857144</v>
      </c>
      <c r="AA476" s="48"/>
      <c r="AB476" s="6">
        <f t="shared" si="523"/>
        <v>7</v>
      </c>
      <c r="AC476" s="16">
        <f>L482/K482</f>
        <v>0.74339748055110955</v>
      </c>
      <c r="AD476" s="2">
        <f>AC476/AD475</f>
        <v>1.0619964007872995</v>
      </c>
      <c r="AE476" s="14" t="str">
        <f t="shared" si="506"/>
        <v>70-74</v>
      </c>
      <c r="AF476" s="11">
        <f t="shared" si="507"/>
        <v>157657</v>
      </c>
      <c r="AG476" s="11">
        <f t="shared" si="508"/>
        <v>144317</v>
      </c>
      <c r="AH476" s="11">
        <f t="shared" si="509"/>
        <v>137032</v>
      </c>
      <c r="AI476" s="12">
        <f t="shared" si="519"/>
        <v>7285</v>
      </c>
      <c r="AJ476" s="1">
        <f t="shared" si="510"/>
        <v>340</v>
      </c>
      <c r="AK476" s="1">
        <f t="shared" si="511"/>
        <v>2313</v>
      </c>
    </row>
    <row r="477" spans="1:37" ht="15" thickBot="1" x14ac:dyDescent="0.4">
      <c r="A477" s="20" t="str">
        <f t="shared" si="520"/>
        <v>75-79</v>
      </c>
      <c r="B477" s="21">
        <f t="shared" si="521"/>
        <v>102977</v>
      </c>
      <c r="C477" s="21">
        <f t="shared" si="501"/>
        <v>93061</v>
      </c>
      <c r="D477" s="21">
        <f t="shared" si="502"/>
        <v>90.4</v>
      </c>
      <c r="E477" s="21">
        <f t="shared" si="503"/>
        <v>88923</v>
      </c>
      <c r="F477" s="21"/>
      <c r="G477" s="21">
        <f t="shared" si="504"/>
        <v>86.3</v>
      </c>
      <c r="H477" s="21">
        <f t="shared" si="505"/>
        <v>181984</v>
      </c>
      <c r="J477" s="37" t="s">
        <v>302</v>
      </c>
      <c r="K477" s="3">
        <v>102977</v>
      </c>
      <c r="L477" s="3">
        <v>93229</v>
      </c>
      <c r="M477" s="37">
        <v>90.5</v>
      </c>
      <c r="N477" s="3">
        <v>89745</v>
      </c>
      <c r="O477" s="37">
        <v>87.2</v>
      </c>
      <c r="P477" s="37"/>
      <c r="Q477" s="3">
        <v>182974</v>
      </c>
      <c r="S477" s="20" t="str">
        <f t="shared" si="512"/>
        <v>75-79</v>
      </c>
      <c r="T477" s="21">
        <f t="shared" si="513"/>
        <v>168</v>
      </c>
      <c r="U477" s="21">
        <f t="shared" si="514"/>
        <v>822</v>
      </c>
      <c r="V477" s="21"/>
      <c r="W477" s="21">
        <f t="shared" si="515"/>
        <v>990</v>
      </c>
      <c r="X477" s="24">
        <f t="shared" si="516"/>
        <v>1.5209125475285171E-2</v>
      </c>
      <c r="Y477" s="21">
        <f t="shared" si="517"/>
        <v>24</v>
      </c>
      <c r="Z477" s="21">
        <f t="shared" si="518"/>
        <v>117.42857142857143</v>
      </c>
      <c r="AA477" s="48"/>
      <c r="AB477" s="6">
        <f t="shared" si="523"/>
        <v>7</v>
      </c>
      <c r="AC477" s="17" t="s">
        <v>323</v>
      </c>
      <c r="AD477" s="2">
        <v>0.7</v>
      </c>
      <c r="AE477" s="14" t="str">
        <f t="shared" si="506"/>
        <v>75-79</v>
      </c>
      <c r="AF477" s="11">
        <f t="shared" si="507"/>
        <v>102977</v>
      </c>
      <c r="AG477" s="11">
        <f t="shared" si="508"/>
        <v>93229</v>
      </c>
      <c r="AH477" s="11">
        <f t="shared" si="509"/>
        <v>89745</v>
      </c>
      <c r="AI477" s="12">
        <f t="shared" si="519"/>
        <v>3484</v>
      </c>
      <c r="AJ477" s="1">
        <f t="shared" si="510"/>
        <v>168</v>
      </c>
      <c r="AK477" s="1">
        <f t="shared" si="511"/>
        <v>822</v>
      </c>
    </row>
    <row r="478" spans="1:37" ht="15" thickBot="1" x14ac:dyDescent="0.4">
      <c r="A478" s="20" t="str">
        <f t="shared" si="520"/>
        <v>80-84</v>
      </c>
      <c r="B478" s="21">
        <f t="shared" si="521"/>
        <v>68566</v>
      </c>
      <c r="C478" s="21">
        <f t="shared" si="501"/>
        <v>61758</v>
      </c>
      <c r="D478" s="21">
        <f t="shared" si="502"/>
        <v>90.1</v>
      </c>
      <c r="E478" s="21">
        <f t="shared" si="503"/>
        <v>59216</v>
      </c>
      <c r="F478" s="21"/>
      <c r="G478" s="21">
        <f t="shared" si="504"/>
        <v>86.4</v>
      </c>
      <c r="H478" s="21">
        <f t="shared" si="505"/>
        <v>120974</v>
      </c>
      <c r="J478" s="38" t="s">
        <v>303</v>
      </c>
      <c r="K478" s="4">
        <v>68566</v>
      </c>
      <c r="L478" s="4">
        <v>61846</v>
      </c>
      <c r="M478" s="38">
        <v>90.2</v>
      </c>
      <c r="N478" s="4">
        <v>59711</v>
      </c>
      <c r="O478" s="38">
        <v>87.1</v>
      </c>
      <c r="P478" s="38"/>
      <c r="Q478" s="4">
        <v>121557</v>
      </c>
      <c r="S478" s="23" t="str">
        <f t="shared" si="512"/>
        <v>80-84</v>
      </c>
      <c r="T478" s="22">
        <f t="shared" si="513"/>
        <v>88</v>
      </c>
      <c r="U478" s="22">
        <f t="shared" si="514"/>
        <v>495</v>
      </c>
      <c r="V478" s="22"/>
      <c r="W478" s="22">
        <f t="shared" si="515"/>
        <v>583</v>
      </c>
      <c r="X478" s="28">
        <f t="shared" si="516"/>
        <v>7.9666847727684238E-3</v>
      </c>
      <c r="Y478" s="21">
        <f t="shared" si="517"/>
        <v>12.571428571428571</v>
      </c>
      <c r="Z478" s="21">
        <f t="shared" si="518"/>
        <v>70.714285714285708</v>
      </c>
      <c r="AA478" s="48"/>
      <c r="AB478" s="6">
        <f t="shared" si="523"/>
        <v>7</v>
      </c>
      <c r="AC478" s="16">
        <f>N482/K482</f>
        <v>0.56482741934626202</v>
      </c>
      <c r="AD478" s="2">
        <f>AC478/AD477</f>
        <v>0.8068963133518029</v>
      </c>
      <c r="AE478" s="14" t="str">
        <f t="shared" si="506"/>
        <v>80-84</v>
      </c>
      <c r="AF478" s="11">
        <f t="shared" si="507"/>
        <v>68566</v>
      </c>
      <c r="AG478" s="11">
        <f t="shared" si="508"/>
        <v>61846</v>
      </c>
      <c r="AH478" s="11">
        <f t="shared" si="509"/>
        <v>59711</v>
      </c>
      <c r="AI478" s="12">
        <f t="shared" si="519"/>
        <v>2135</v>
      </c>
      <c r="AJ478" s="1">
        <f t="shared" si="510"/>
        <v>88</v>
      </c>
      <c r="AK478" s="1">
        <f t="shared" si="511"/>
        <v>495</v>
      </c>
    </row>
    <row r="479" spans="1:37" ht="15" thickBot="1" x14ac:dyDescent="0.4">
      <c r="A479" s="20" t="str">
        <f t="shared" si="520"/>
        <v>85-89</v>
      </c>
      <c r="B479" s="21">
        <f t="shared" si="521"/>
        <v>44034</v>
      </c>
      <c r="C479" s="21">
        <f t="shared" si="501"/>
        <v>39471</v>
      </c>
      <c r="D479" s="21">
        <f t="shared" si="502"/>
        <v>89.6</v>
      </c>
      <c r="E479" s="21">
        <f t="shared" si="503"/>
        <v>37951</v>
      </c>
      <c r="F479" s="21"/>
      <c r="G479" s="21">
        <f t="shared" si="504"/>
        <v>86.2</v>
      </c>
      <c r="H479" s="21">
        <f t="shared" si="505"/>
        <v>77422</v>
      </c>
      <c r="J479" s="37" t="s">
        <v>304</v>
      </c>
      <c r="K479" s="3">
        <v>44034</v>
      </c>
      <c r="L479" s="3">
        <v>39510</v>
      </c>
      <c r="M479" s="37">
        <v>89.7</v>
      </c>
      <c r="N479" s="3">
        <v>38206</v>
      </c>
      <c r="O479" s="37">
        <v>86.8</v>
      </c>
      <c r="P479" s="37"/>
      <c r="Q479" s="3">
        <v>77716</v>
      </c>
      <c r="S479" s="20" t="str">
        <f t="shared" si="512"/>
        <v>85-89</v>
      </c>
      <c r="T479" s="21">
        <f t="shared" si="513"/>
        <v>39</v>
      </c>
      <c r="U479" s="21">
        <f t="shared" si="514"/>
        <v>255</v>
      </c>
      <c r="V479" s="21"/>
      <c r="W479" s="21">
        <f t="shared" si="515"/>
        <v>294</v>
      </c>
      <c r="X479" s="24">
        <f t="shared" si="516"/>
        <v>3.5306898424769147E-3</v>
      </c>
      <c r="Y479" s="21">
        <f t="shared" si="517"/>
        <v>5.5714285714285712</v>
      </c>
      <c r="Z479" s="21">
        <f t="shared" si="518"/>
        <v>36.428571428571431</v>
      </c>
      <c r="AA479" s="48"/>
      <c r="AB479" s="6">
        <f t="shared" si="523"/>
        <v>7</v>
      </c>
      <c r="AC479" s="15" t="s">
        <v>319</v>
      </c>
      <c r="AD479" s="6"/>
      <c r="AE479" s="14" t="str">
        <f t="shared" si="506"/>
        <v>85-89</v>
      </c>
      <c r="AF479" s="11">
        <f t="shared" si="507"/>
        <v>44034</v>
      </c>
      <c r="AG479" s="11">
        <f t="shared" si="508"/>
        <v>39510</v>
      </c>
      <c r="AH479" s="11">
        <f t="shared" si="509"/>
        <v>38206</v>
      </c>
      <c r="AI479" s="12">
        <f t="shared" si="519"/>
        <v>1304</v>
      </c>
      <c r="AJ479" s="1">
        <f t="shared" si="510"/>
        <v>39</v>
      </c>
      <c r="AK479" s="1">
        <f t="shared" si="511"/>
        <v>255</v>
      </c>
    </row>
    <row r="480" spans="1:37" ht="15" thickBot="1" x14ac:dyDescent="0.4">
      <c r="A480" s="20" t="str">
        <f t="shared" si="520"/>
        <v>90+</v>
      </c>
      <c r="B480" s="21">
        <f t="shared" si="521"/>
        <v>27669</v>
      </c>
      <c r="C480" s="21">
        <f t="shared" si="501"/>
        <v>25118</v>
      </c>
      <c r="D480" s="21">
        <f t="shared" si="502"/>
        <v>90.8</v>
      </c>
      <c r="E480" s="21">
        <f t="shared" si="503"/>
        <v>24278</v>
      </c>
      <c r="F480" s="21"/>
      <c r="G480" s="21">
        <f t="shared" si="504"/>
        <v>87.7</v>
      </c>
      <c r="H480" s="21">
        <f t="shared" si="505"/>
        <v>49396</v>
      </c>
      <c r="J480" s="38" t="s">
        <v>305</v>
      </c>
      <c r="K480" s="4">
        <v>27669</v>
      </c>
      <c r="L480" s="4">
        <v>25143</v>
      </c>
      <c r="M480" s="38">
        <v>90.9</v>
      </c>
      <c r="N480" s="4">
        <v>24381</v>
      </c>
      <c r="O480" s="38">
        <v>88.1</v>
      </c>
      <c r="P480" s="38"/>
      <c r="Q480" s="4">
        <v>49524</v>
      </c>
      <c r="S480" s="23" t="str">
        <f t="shared" si="512"/>
        <v>90+</v>
      </c>
      <c r="T480" s="22">
        <f t="shared" si="513"/>
        <v>25</v>
      </c>
      <c r="U480" s="22">
        <f t="shared" si="514"/>
        <v>103</v>
      </c>
      <c r="V480" s="22"/>
      <c r="W480" s="22">
        <f t="shared" si="515"/>
        <v>128</v>
      </c>
      <c r="X480" s="28">
        <f t="shared" si="516"/>
        <v>2.2632627195364836E-3</v>
      </c>
      <c r="Y480" s="21">
        <f t="shared" si="517"/>
        <v>3.5714285714285716</v>
      </c>
      <c r="Z480" s="21">
        <f t="shared" si="518"/>
        <v>14.714285714285714</v>
      </c>
      <c r="AA480" s="48"/>
      <c r="AB480" s="6">
        <f t="shared" si="523"/>
        <v>7</v>
      </c>
      <c r="AC480" s="17" t="s">
        <v>322</v>
      </c>
      <c r="AD480" s="2">
        <v>0.7</v>
      </c>
      <c r="AE480" s="14" t="str">
        <f t="shared" si="506"/>
        <v>90+</v>
      </c>
      <c r="AF480" s="11">
        <f t="shared" si="507"/>
        <v>27669</v>
      </c>
      <c r="AG480" s="11">
        <f t="shared" si="508"/>
        <v>25143</v>
      </c>
      <c r="AH480" s="11">
        <f t="shared" si="509"/>
        <v>24381</v>
      </c>
      <c r="AI480" s="12">
        <f t="shared" si="519"/>
        <v>762</v>
      </c>
      <c r="AJ480" s="1">
        <f t="shared" si="510"/>
        <v>25</v>
      </c>
      <c r="AK480" s="1">
        <f t="shared" si="511"/>
        <v>103</v>
      </c>
    </row>
    <row r="481" spans="1:37" ht="15" thickBot="1" x14ac:dyDescent="0.4">
      <c r="A481" s="20" t="str">
        <f t="shared" si="520"/>
        <v>Unknown</v>
      </c>
      <c r="B481" s="21" t="str">
        <f t="shared" si="521"/>
        <v>NA</v>
      </c>
      <c r="C481" s="21">
        <f t="shared" si="501"/>
        <v>62258</v>
      </c>
      <c r="D481" s="21" t="str">
        <f t="shared" si="502"/>
        <v>NA</v>
      </c>
      <c r="E481" s="21">
        <f t="shared" si="503"/>
        <v>19243</v>
      </c>
      <c r="F481" s="21"/>
      <c r="G481" s="21" t="str">
        <f t="shared" si="504"/>
        <v>NA</v>
      </c>
      <c r="H481" s="21">
        <f t="shared" si="505"/>
        <v>81501</v>
      </c>
      <c r="J481" s="37" t="s">
        <v>306</v>
      </c>
      <c r="K481" s="37" t="s">
        <v>307</v>
      </c>
      <c r="L481" s="3">
        <v>62681</v>
      </c>
      <c r="M481" s="37" t="s">
        <v>307</v>
      </c>
      <c r="N481" s="3">
        <v>20944</v>
      </c>
      <c r="O481" s="37" t="s">
        <v>307</v>
      </c>
      <c r="P481" s="37"/>
      <c r="Q481" s="3">
        <v>83625</v>
      </c>
      <c r="S481" s="20" t="str">
        <f t="shared" si="512"/>
        <v>Unknown</v>
      </c>
      <c r="T481" s="20">
        <f t="shared" si="513"/>
        <v>423</v>
      </c>
      <c r="U481" s="20">
        <f t="shared" si="514"/>
        <v>1701</v>
      </c>
      <c r="V481" s="20"/>
      <c r="W481" s="20">
        <f t="shared" si="515"/>
        <v>2124</v>
      </c>
      <c r="X481" s="24">
        <f t="shared" si="516"/>
        <v>3.8294405214557306E-2</v>
      </c>
      <c r="Y481" s="21">
        <f t="shared" si="517"/>
        <v>60.428571428571431</v>
      </c>
      <c r="Z481" s="21">
        <f t="shared" si="518"/>
        <v>243</v>
      </c>
      <c r="AA481" s="48"/>
      <c r="AB481" s="6">
        <f t="shared" si="523"/>
        <v>7</v>
      </c>
      <c r="AC481" s="16">
        <f>L483/K483</f>
        <v>0.63231421336637506</v>
      </c>
      <c r="AD481" s="2">
        <f>AC481/AD480</f>
        <v>0.90330601909482156</v>
      </c>
      <c r="AE481" s="13" t="str">
        <f t="shared" si="506"/>
        <v>Unknown</v>
      </c>
      <c r="AF481" s="11" t="str">
        <f t="shared" si="507"/>
        <v>NA</v>
      </c>
      <c r="AG481" s="11">
        <f t="shared" si="508"/>
        <v>62681</v>
      </c>
      <c r="AH481" s="11">
        <f t="shared" si="509"/>
        <v>20944</v>
      </c>
      <c r="AI481" s="11">
        <f t="shared" si="519"/>
        <v>41737</v>
      </c>
      <c r="AJ481" s="1">
        <f t="shared" si="510"/>
        <v>423</v>
      </c>
      <c r="AK481" s="1">
        <f t="shared" si="511"/>
        <v>1701</v>
      </c>
    </row>
    <row r="482" spans="1:37" ht="15" thickBot="1" x14ac:dyDescent="0.4">
      <c r="A482" s="20" t="str">
        <f t="shared" si="520"/>
        <v>12+</v>
      </c>
      <c r="B482" s="21">
        <f t="shared" si="521"/>
        <v>3761140</v>
      </c>
      <c r="C482" s="21">
        <f t="shared" si="501"/>
        <v>2773313</v>
      </c>
      <c r="D482" s="21">
        <f t="shared" si="502"/>
        <v>73.7</v>
      </c>
      <c r="E482" s="21">
        <f t="shared" si="503"/>
        <v>1954653</v>
      </c>
      <c r="F482" s="21"/>
      <c r="G482" s="21">
        <f t="shared" si="504"/>
        <v>52</v>
      </c>
      <c r="H482" s="21">
        <f t="shared" si="505"/>
        <v>4727966</v>
      </c>
      <c r="J482" s="38" t="s">
        <v>308</v>
      </c>
      <c r="K482" s="4">
        <v>3761140</v>
      </c>
      <c r="L482" s="4">
        <v>2796022</v>
      </c>
      <c r="M482" s="38">
        <v>74.3</v>
      </c>
      <c r="N482" s="4">
        <v>2124395</v>
      </c>
      <c r="O482" s="38">
        <v>56.5</v>
      </c>
      <c r="P482" s="38"/>
      <c r="Q482" s="4">
        <v>4920417</v>
      </c>
      <c r="S482" s="23" t="str">
        <f t="shared" si="512"/>
        <v>12+</v>
      </c>
      <c r="T482" s="26">
        <f>L482-C482</f>
        <v>22709</v>
      </c>
      <c r="U482" s="26">
        <f t="shared" si="514"/>
        <v>169742</v>
      </c>
      <c r="V482" s="26"/>
      <c r="W482" s="29">
        <f t="shared" si="515"/>
        <v>192451</v>
      </c>
      <c r="X482" s="28">
        <f t="shared" si="516"/>
        <v>2.0558573239181603</v>
      </c>
      <c r="Y482" s="26">
        <f t="shared" si="517"/>
        <v>3244.1428571428573</v>
      </c>
      <c r="Z482" s="26">
        <f t="shared" si="518"/>
        <v>24248.857142857141</v>
      </c>
      <c r="AA482" s="49"/>
      <c r="AB482" s="6">
        <f t="shared" si="523"/>
        <v>7</v>
      </c>
      <c r="AC482" s="17" t="s">
        <v>323</v>
      </c>
      <c r="AD482" s="2">
        <v>0.7</v>
      </c>
      <c r="AE482" s="6"/>
      <c r="AF482" s="6"/>
      <c r="AG482" s="9"/>
      <c r="AH482" s="6"/>
      <c r="AI482" s="6"/>
      <c r="AJ482" s="6"/>
      <c r="AK482" s="6"/>
    </row>
    <row r="483" spans="1:37" x14ac:dyDescent="0.35">
      <c r="A483" s="20" t="str">
        <f t="shared" si="520"/>
        <v>ALL</v>
      </c>
      <c r="B483" s="21">
        <f t="shared" si="521"/>
        <v>4421887</v>
      </c>
      <c r="C483" s="21">
        <f t="shared" si="501"/>
        <v>2773313</v>
      </c>
      <c r="D483" s="21">
        <f t="shared" si="502"/>
        <v>62.7</v>
      </c>
      <c r="E483" s="21">
        <f t="shared" si="503"/>
        <v>1954653</v>
      </c>
      <c r="F483" s="21"/>
      <c r="G483" s="21">
        <f t="shared" si="504"/>
        <v>44.2</v>
      </c>
      <c r="H483" s="21">
        <f t="shared" si="505"/>
        <v>4727966</v>
      </c>
      <c r="J483" s="37" t="s">
        <v>309</v>
      </c>
      <c r="K483" s="3">
        <v>4421887</v>
      </c>
      <c r="L483" s="3">
        <v>2796022</v>
      </c>
      <c r="M483" s="37">
        <v>63.2</v>
      </c>
      <c r="N483" s="3">
        <v>2124395</v>
      </c>
      <c r="O483" s="37">
        <v>48</v>
      </c>
      <c r="P483" s="37"/>
      <c r="Q483" s="3">
        <v>4920417</v>
      </c>
      <c r="S483" s="20" t="str">
        <f t="shared" si="512"/>
        <v>ALL</v>
      </c>
      <c r="T483" s="26">
        <f t="shared" ref="T483" si="524">L483-C483</f>
        <v>22709</v>
      </c>
      <c r="U483" s="26">
        <f t="shared" si="514"/>
        <v>169742</v>
      </c>
      <c r="V483" s="26"/>
      <c r="W483" s="29">
        <f t="shared" si="515"/>
        <v>192451</v>
      </c>
      <c r="X483" s="24">
        <f t="shared" si="516"/>
        <v>2.0558573239181603</v>
      </c>
      <c r="Y483" s="26">
        <f t="shared" si="517"/>
        <v>3244.1428571428573</v>
      </c>
      <c r="Z483" s="26">
        <f t="shared" si="518"/>
        <v>24248.857142857141</v>
      </c>
      <c r="AA483" s="49"/>
      <c r="AB483" s="6">
        <f t="shared" si="523"/>
        <v>7</v>
      </c>
      <c r="AC483" s="16">
        <f>N483/K483</f>
        <v>0.48042724746245213</v>
      </c>
      <c r="AD483" s="2">
        <f>AC483/AD482</f>
        <v>0.68632463923207454</v>
      </c>
      <c r="AE483" s="6"/>
      <c r="AF483" s="6"/>
      <c r="AG483" s="2">
        <f>T482/L482</f>
        <v>8.121896036583403E-3</v>
      </c>
      <c r="AH483" s="2">
        <f>U482/N482</f>
        <v>7.990133661583651E-2</v>
      </c>
      <c r="AI483" s="2">
        <f>W482/Q482</f>
        <v>3.9112741867203531E-2</v>
      </c>
      <c r="AJ483" s="6"/>
      <c r="AK483" s="6"/>
    </row>
    <row r="484" spans="1:37" x14ac:dyDescent="0.35">
      <c r="A484" s="52">
        <f>J461</f>
        <v>44391</v>
      </c>
      <c r="B484" s="52"/>
      <c r="C484" s="52"/>
      <c r="D484" s="52"/>
      <c r="E484" s="52"/>
      <c r="F484" s="52"/>
      <c r="G484" s="52"/>
      <c r="H484" s="52"/>
      <c r="J484" s="52">
        <v>44392</v>
      </c>
      <c r="K484" s="52"/>
      <c r="L484" s="52"/>
      <c r="M484" s="52"/>
      <c r="N484" s="52"/>
      <c r="O484" s="52"/>
      <c r="P484" s="52"/>
      <c r="Q484" s="52"/>
      <c r="S484" s="54" t="str">
        <f>"Change " &amp; TEXT(A484,"DDDD MMM DD, YYYY") &amp; " -  " &amp;TEXT(J484,"DDDD MMM DD, YYYY")</f>
        <v>Change Wednesday Jul 14, 2021 -  Thursday Jul 15, 2021</v>
      </c>
      <c r="T484" s="54"/>
      <c r="U484" s="54"/>
      <c r="V484" s="54"/>
      <c r="W484" s="54"/>
      <c r="X484" s="54"/>
      <c r="Y484" s="54"/>
      <c r="Z484" s="54"/>
      <c r="AA484" s="46"/>
      <c r="AB484" s="6"/>
      <c r="AC484" s="31">
        <f>A484</f>
        <v>44391</v>
      </c>
      <c r="AD484" s="6"/>
      <c r="AE484" s="6"/>
      <c r="AF484" s="6"/>
      <c r="AG484" s="6"/>
      <c r="AH484" s="6"/>
      <c r="AI484" s="6"/>
      <c r="AJ484" s="6"/>
      <c r="AK484" s="6"/>
    </row>
    <row r="485" spans="1:37" ht="36" thickBot="1" x14ac:dyDescent="0.4">
      <c r="A485" s="19" t="str">
        <f>J462</f>
        <v>Age group</v>
      </c>
      <c r="B485" s="19" t="str">
        <f t="shared" ref="B485" si="525">K462</f>
        <v>Population</v>
      </c>
      <c r="C485" s="19" t="str">
        <f t="shared" ref="C485:C506" si="526">L462</f>
        <v>At least 1 dose</v>
      </c>
      <c r="D485" s="19" t="str">
        <f t="shared" ref="D485:D506" si="527">M462</f>
        <v>% of population with at least 1 dose</v>
      </c>
      <c r="E485" s="19" t="str">
        <f t="shared" ref="E485:E506" si="528">N462</f>
        <v>2 doses</v>
      </c>
      <c r="F485" s="19"/>
      <c r="G485" s="19" t="str">
        <f t="shared" ref="G485:G506" si="529">O462</f>
        <v>% of population fully vaccinated</v>
      </c>
      <c r="H485" s="19" t="str">
        <f t="shared" ref="H485:H506" si="530">Q462</f>
        <v>Total administered</v>
      </c>
      <c r="J485" s="5" t="s">
        <v>286</v>
      </c>
      <c r="K485" s="5" t="s">
        <v>2</v>
      </c>
      <c r="L485" s="5" t="s">
        <v>324</v>
      </c>
      <c r="M485" s="5" t="s">
        <v>287</v>
      </c>
      <c r="N485" s="5" t="s">
        <v>325</v>
      </c>
      <c r="O485" s="5" t="s">
        <v>288</v>
      </c>
      <c r="P485" s="5"/>
      <c r="Q485" s="5" t="s">
        <v>285</v>
      </c>
      <c r="S485" s="19" t="s">
        <v>286</v>
      </c>
      <c r="T485" s="19" t="s">
        <v>283</v>
      </c>
      <c r="U485" s="19" t="s">
        <v>284</v>
      </c>
      <c r="V485" s="19" t="s">
        <v>336</v>
      </c>
      <c r="W485" s="19" t="s">
        <v>285</v>
      </c>
      <c r="X485" s="19" t="s">
        <v>312</v>
      </c>
      <c r="Y485" s="19" t="s">
        <v>313</v>
      </c>
      <c r="Z485" s="19" t="s">
        <v>314</v>
      </c>
      <c r="AA485" s="19" t="s">
        <v>337</v>
      </c>
      <c r="AB485" s="6"/>
      <c r="AC485" s="15" t="s">
        <v>321</v>
      </c>
      <c r="AD485" s="30"/>
      <c r="AE485" s="13" t="str">
        <f t="shared" ref="AE485:AE504" si="531">J485</f>
        <v>Age group</v>
      </c>
      <c r="AF485" s="13" t="str">
        <f t="shared" ref="AF485:AF504" si="532">K485</f>
        <v>Population</v>
      </c>
      <c r="AG485" s="13" t="str">
        <f t="shared" ref="AG485:AG504" si="533">L485</f>
        <v>At least 1 dose</v>
      </c>
      <c r="AH485" s="13" t="str">
        <f t="shared" ref="AH485:AH504" si="534">N485</f>
        <v>2 doses</v>
      </c>
      <c r="AI485" s="13" t="s">
        <v>311</v>
      </c>
      <c r="AJ485" s="13" t="str">
        <f t="shared" ref="AJ485:AJ504" si="535">T485</f>
        <v>Dose 1</v>
      </c>
      <c r="AK485" s="13" t="str">
        <f t="shared" ref="AK485:AK504" si="536">U485</f>
        <v>Dose 2</v>
      </c>
    </row>
    <row r="486" spans="1:37" ht="15" thickBot="1" x14ac:dyDescent="0.4">
      <c r="A486" s="20" t="str">
        <f>J463</f>
        <v>00-11</v>
      </c>
      <c r="B486" s="21">
        <f>K463</f>
        <v>660747</v>
      </c>
      <c r="C486" s="21">
        <f t="shared" si="526"/>
        <v>0</v>
      </c>
      <c r="D486" s="21">
        <f t="shared" si="527"/>
        <v>0</v>
      </c>
      <c r="E486" s="21">
        <f t="shared" si="528"/>
        <v>0</v>
      </c>
      <c r="F486" s="21"/>
      <c r="G486" s="21">
        <f t="shared" si="529"/>
        <v>0</v>
      </c>
      <c r="H486" s="21">
        <f t="shared" si="530"/>
        <v>0</v>
      </c>
      <c r="J486" s="37" t="s">
        <v>289</v>
      </c>
      <c r="K486" s="3">
        <v>660747</v>
      </c>
      <c r="L486" s="37">
        <v>0</v>
      </c>
      <c r="M486" s="37">
        <v>0</v>
      </c>
      <c r="N486" s="37">
        <v>0</v>
      </c>
      <c r="O486" s="37">
        <v>0</v>
      </c>
      <c r="P486" s="37"/>
      <c r="Q486" s="37">
        <v>0</v>
      </c>
      <c r="S486" s="20" t="str">
        <f t="shared" ref="S486:S506" si="537">A486</f>
        <v>00-11</v>
      </c>
      <c r="T486" s="21">
        <f t="shared" ref="T486:T504" si="538">L486-C486</f>
        <v>0</v>
      </c>
      <c r="U486" s="21">
        <f t="shared" ref="U486:U506" si="539">N486-E486</f>
        <v>0</v>
      </c>
      <c r="V486" s="21"/>
      <c r="W486" s="21">
        <f t="shared" ref="W486:W506" si="540">Q486-H486</f>
        <v>0</v>
      </c>
      <c r="X486" s="24">
        <f t="shared" ref="X486:X506" si="541">T486/T$276</f>
        <v>0</v>
      </c>
      <c r="Y486" s="21">
        <f t="shared" ref="Y486:Y506" si="542">T486/$AB486</f>
        <v>0</v>
      </c>
      <c r="Z486" s="21">
        <f t="shared" ref="Z486:Z506" si="543">U486/$AB486</f>
        <v>0</v>
      </c>
      <c r="AA486" s="48"/>
      <c r="AB486" s="6">
        <f>IF(DATEDIF(A484,J484,"D")&lt;1,1,DATEDIF(A484,J484,"D"))</f>
        <v>1</v>
      </c>
      <c r="AC486" s="17" t="s">
        <v>322</v>
      </c>
      <c r="AD486" s="2">
        <v>0.7</v>
      </c>
      <c r="AE486" s="13" t="str">
        <f t="shared" si="531"/>
        <v>00-11</v>
      </c>
      <c r="AF486" s="11">
        <f t="shared" si="532"/>
        <v>660747</v>
      </c>
      <c r="AG486" s="11">
        <f t="shared" si="533"/>
        <v>0</v>
      </c>
      <c r="AH486" s="11">
        <f t="shared" si="534"/>
        <v>0</v>
      </c>
      <c r="AI486" s="11">
        <f t="shared" ref="AI486:AI504" si="544">AG486-AH486</f>
        <v>0</v>
      </c>
      <c r="AJ486" s="1">
        <f t="shared" si="535"/>
        <v>0</v>
      </c>
      <c r="AK486" s="1">
        <f t="shared" si="536"/>
        <v>0</v>
      </c>
    </row>
    <row r="487" spans="1:37" ht="15" thickBot="1" x14ac:dyDescent="0.4">
      <c r="A487" s="20" t="str">
        <f t="shared" ref="A487:A506" si="545">J464</f>
        <v>12-14</v>
      </c>
      <c r="B487" s="21">
        <f t="shared" ref="B487:B506" si="546">K464</f>
        <v>162530</v>
      </c>
      <c r="C487" s="26">
        <f t="shared" si="526"/>
        <v>99002</v>
      </c>
      <c r="D487" s="21">
        <f t="shared" si="527"/>
        <v>60.9</v>
      </c>
      <c r="E487" s="26">
        <f t="shared" si="528"/>
        <v>53452</v>
      </c>
      <c r="F487" s="26"/>
      <c r="G487" s="21">
        <f t="shared" si="529"/>
        <v>32.9</v>
      </c>
      <c r="H487" s="21">
        <f t="shared" si="530"/>
        <v>152454</v>
      </c>
      <c r="J487" s="40" t="str">
        <f t="shared" ref="J487" si="547">S464</f>
        <v>12-14</v>
      </c>
      <c r="K487" s="4">
        <v>162530</v>
      </c>
      <c r="L487" s="4">
        <v>99560</v>
      </c>
      <c r="M487" s="38">
        <v>61.3</v>
      </c>
      <c r="N487" s="4">
        <v>57763</v>
      </c>
      <c r="O487" s="38">
        <v>35.5</v>
      </c>
      <c r="P487" s="38"/>
      <c r="Q487" s="4">
        <v>157323</v>
      </c>
      <c r="S487" s="25" t="str">
        <f t="shared" si="537"/>
        <v>12-14</v>
      </c>
      <c r="T487" s="26">
        <f t="shared" si="538"/>
        <v>558</v>
      </c>
      <c r="U487" s="26">
        <f t="shared" si="539"/>
        <v>4311</v>
      </c>
      <c r="V487" s="26"/>
      <c r="W487" s="26">
        <f t="shared" si="540"/>
        <v>4869</v>
      </c>
      <c r="X487" s="27">
        <f t="shared" si="541"/>
        <v>5.0516023900054316E-2</v>
      </c>
      <c r="Y487" s="26">
        <f t="shared" si="542"/>
        <v>558</v>
      </c>
      <c r="Z487" s="26">
        <f t="shared" si="543"/>
        <v>4311</v>
      </c>
      <c r="AA487" s="49"/>
      <c r="AB487" s="6">
        <f>AB486</f>
        <v>1</v>
      </c>
      <c r="AC487" s="16">
        <f>C505/B505</f>
        <v>0.74339748055110955</v>
      </c>
      <c r="AD487" s="2">
        <f>AC487/AD486</f>
        <v>1.0619964007872995</v>
      </c>
      <c r="AE487" s="13" t="str">
        <f t="shared" si="531"/>
        <v>12-14</v>
      </c>
      <c r="AF487" s="11">
        <f t="shared" si="532"/>
        <v>162530</v>
      </c>
      <c r="AG487" s="11">
        <f t="shared" si="533"/>
        <v>99560</v>
      </c>
      <c r="AH487" s="11">
        <f t="shared" si="534"/>
        <v>57763</v>
      </c>
      <c r="AI487" s="11">
        <f t="shared" si="544"/>
        <v>41797</v>
      </c>
      <c r="AJ487" s="1">
        <f t="shared" si="535"/>
        <v>558</v>
      </c>
      <c r="AK487" s="1">
        <f t="shared" si="536"/>
        <v>4311</v>
      </c>
    </row>
    <row r="488" spans="1:37" ht="15" thickBot="1" x14ac:dyDescent="0.4">
      <c r="A488" s="20" t="str">
        <f t="shared" si="545"/>
        <v>15-19</v>
      </c>
      <c r="B488" s="21">
        <f t="shared" si="546"/>
        <v>256743</v>
      </c>
      <c r="C488" s="26">
        <f t="shared" si="526"/>
        <v>164686</v>
      </c>
      <c r="D488" s="21">
        <f t="shared" si="527"/>
        <v>64.099999999999994</v>
      </c>
      <c r="E488" s="26">
        <f t="shared" si="528"/>
        <v>97884</v>
      </c>
      <c r="F488" s="26"/>
      <c r="G488" s="21">
        <f t="shared" si="529"/>
        <v>38.1</v>
      </c>
      <c r="H488" s="21">
        <f t="shared" si="530"/>
        <v>262570</v>
      </c>
      <c r="J488" s="37" t="s">
        <v>290</v>
      </c>
      <c r="K488" s="3">
        <v>256743</v>
      </c>
      <c r="L488" s="3">
        <v>165487</v>
      </c>
      <c r="M488" s="37">
        <v>64.5</v>
      </c>
      <c r="N488" s="3">
        <v>103804</v>
      </c>
      <c r="O488" s="37">
        <v>40.4</v>
      </c>
      <c r="P488" s="37"/>
      <c r="Q488" s="3">
        <v>269291</v>
      </c>
      <c r="S488" s="20" t="str">
        <f t="shared" si="537"/>
        <v>15-19</v>
      </c>
      <c r="T488" s="26">
        <f t="shared" si="538"/>
        <v>801</v>
      </c>
      <c r="U488" s="26">
        <f t="shared" si="539"/>
        <v>5920</v>
      </c>
      <c r="V488" s="26"/>
      <c r="W488" s="26">
        <f t="shared" si="540"/>
        <v>6721</v>
      </c>
      <c r="X488" s="27">
        <f t="shared" si="541"/>
        <v>7.2514937533948942E-2</v>
      </c>
      <c r="Y488" s="26">
        <f t="shared" si="542"/>
        <v>801</v>
      </c>
      <c r="Z488" s="26">
        <f t="shared" si="543"/>
        <v>5920</v>
      </c>
      <c r="AA488" s="49"/>
      <c r="AB488" s="6">
        <f t="shared" ref="AB488:AB506" si="548">AB487</f>
        <v>1</v>
      </c>
      <c r="AC488" s="18" t="s">
        <v>323</v>
      </c>
      <c r="AD488" s="2">
        <v>0.7</v>
      </c>
      <c r="AE488" s="13" t="str">
        <f t="shared" si="531"/>
        <v>15-19</v>
      </c>
      <c r="AF488" s="11">
        <f t="shared" si="532"/>
        <v>256743</v>
      </c>
      <c r="AG488" s="11">
        <f t="shared" si="533"/>
        <v>165487</v>
      </c>
      <c r="AH488" s="11">
        <f t="shared" si="534"/>
        <v>103804</v>
      </c>
      <c r="AI488" s="11">
        <f t="shared" si="544"/>
        <v>61683</v>
      </c>
      <c r="AJ488" s="1">
        <f t="shared" si="535"/>
        <v>801</v>
      </c>
      <c r="AK488" s="1">
        <f t="shared" si="536"/>
        <v>5920</v>
      </c>
    </row>
    <row r="489" spans="1:37" ht="15" thickBot="1" x14ac:dyDescent="0.4">
      <c r="A489" s="20" t="str">
        <f t="shared" si="545"/>
        <v>20-24</v>
      </c>
      <c r="B489" s="21">
        <f t="shared" si="546"/>
        <v>277328</v>
      </c>
      <c r="C489" s="21">
        <f t="shared" si="526"/>
        <v>171308</v>
      </c>
      <c r="D489" s="21">
        <f t="shared" si="527"/>
        <v>61.8</v>
      </c>
      <c r="E489" s="21">
        <f t="shared" si="528"/>
        <v>107557</v>
      </c>
      <c r="F489" s="21"/>
      <c r="G489" s="21">
        <f t="shared" si="529"/>
        <v>38.799999999999997</v>
      </c>
      <c r="H489" s="21">
        <f t="shared" si="530"/>
        <v>278865</v>
      </c>
      <c r="J489" s="38" t="s">
        <v>291</v>
      </c>
      <c r="K489" s="4">
        <v>277328</v>
      </c>
      <c r="L489" s="4">
        <v>172247</v>
      </c>
      <c r="M489" s="38">
        <v>62.1</v>
      </c>
      <c r="N489" s="4">
        <v>112364</v>
      </c>
      <c r="O489" s="38">
        <v>40.5</v>
      </c>
      <c r="P489" s="38"/>
      <c r="Q489" s="4">
        <v>284611</v>
      </c>
      <c r="S489" s="23" t="str">
        <f t="shared" si="537"/>
        <v>20-24</v>
      </c>
      <c r="T489" s="22">
        <f t="shared" si="538"/>
        <v>939</v>
      </c>
      <c r="U489" s="22">
        <f t="shared" si="539"/>
        <v>4807</v>
      </c>
      <c r="V489" s="22"/>
      <c r="W489" s="22">
        <f t="shared" si="540"/>
        <v>5746</v>
      </c>
      <c r="X489" s="28">
        <f t="shared" si="541"/>
        <v>8.5008147745790325E-2</v>
      </c>
      <c r="Y489" s="21">
        <f t="shared" si="542"/>
        <v>939</v>
      </c>
      <c r="Z489" s="21">
        <f t="shared" si="543"/>
        <v>4807</v>
      </c>
      <c r="AA489" s="48"/>
      <c r="AB489" s="6">
        <f t="shared" si="548"/>
        <v>1</v>
      </c>
      <c r="AC489" s="16">
        <f>E505/B505</f>
        <v>0.56482741934626202</v>
      </c>
      <c r="AD489" s="2">
        <f>AC489/AD488</f>
        <v>0.8068963133518029</v>
      </c>
      <c r="AE489" s="13" t="str">
        <f t="shared" si="531"/>
        <v>20-24</v>
      </c>
      <c r="AF489" s="11">
        <f t="shared" si="532"/>
        <v>277328</v>
      </c>
      <c r="AG489" s="11">
        <f t="shared" si="533"/>
        <v>172247</v>
      </c>
      <c r="AH489" s="11">
        <f t="shared" si="534"/>
        <v>112364</v>
      </c>
      <c r="AI489" s="11">
        <f t="shared" si="544"/>
        <v>59883</v>
      </c>
      <c r="AJ489" s="1">
        <f t="shared" si="535"/>
        <v>939</v>
      </c>
      <c r="AK489" s="1">
        <f t="shared" si="536"/>
        <v>4807</v>
      </c>
    </row>
    <row r="490" spans="1:37" ht="15" thickBot="1" x14ac:dyDescent="0.4">
      <c r="A490" s="20" t="str">
        <f t="shared" si="545"/>
        <v>25-29</v>
      </c>
      <c r="B490" s="21">
        <f t="shared" si="546"/>
        <v>314508</v>
      </c>
      <c r="C490" s="21">
        <f t="shared" si="526"/>
        <v>188551</v>
      </c>
      <c r="D490" s="21">
        <f t="shared" si="527"/>
        <v>60</v>
      </c>
      <c r="E490" s="21">
        <f t="shared" si="528"/>
        <v>123715</v>
      </c>
      <c r="F490" s="21"/>
      <c r="G490" s="21">
        <f t="shared" si="529"/>
        <v>39.299999999999997</v>
      </c>
      <c r="H490" s="21">
        <f t="shared" si="530"/>
        <v>312266</v>
      </c>
      <c r="J490" s="37" t="s">
        <v>292</v>
      </c>
      <c r="K490" s="3">
        <v>314508</v>
      </c>
      <c r="L490" s="3">
        <v>189561</v>
      </c>
      <c r="M490" s="37">
        <v>60.3</v>
      </c>
      <c r="N490" s="3">
        <v>128627</v>
      </c>
      <c r="O490" s="37">
        <v>40.9</v>
      </c>
      <c r="P490" s="37"/>
      <c r="Q490" s="3">
        <v>318188</v>
      </c>
      <c r="S490" s="20" t="str">
        <f t="shared" si="537"/>
        <v>25-29</v>
      </c>
      <c r="T490" s="21">
        <f t="shared" si="538"/>
        <v>1010</v>
      </c>
      <c r="U490" s="21">
        <f t="shared" si="539"/>
        <v>4912</v>
      </c>
      <c r="V490" s="21"/>
      <c r="W490" s="21">
        <f t="shared" si="540"/>
        <v>5922</v>
      </c>
      <c r="X490" s="24">
        <f t="shared" si="541"/>
        <v>9.1435813869273949E-2</v>
      </c>
      <c r="Y490" s="21">
        <f t="shared" si="542"/>
        <v>1010</v>
      </c>
      <c r="Z490" s="21">
        <f t="shared" si="543"/>
        <v>4912</v>
      </c>
      <c r="AA490" s="48"/>
      <c r="AB490" s="6">
        <f t="shared" si="548"/>
        <v>1</v>
      </c>
      <c r="AC490" s="15" t="s">
        <v>320</v>
      </c>
      <c r="AD490" s="6"/>
      <c r="AE490" s="13" t="str">
        <f t="shared" si="531"/>
        <v>25-29</v>
      </c>
      <c r="AF490" s="11">
        <f t="shared" si="532"/>
        <v>314508</v>
      </c>
      <c r="AG490" s="11">
        <f t="shared" si="533"/>
        <v>189561</v>
      </c>
      <c r="AH490" s="11">
        <f t="shared" si="534"/>
        <v>128627</v>
      </c>
      <c r="AI490" s="11">
        <f t="shared" si="544"/>
        <v>60934</v>
      </c>
      <c r="AJ490" s="1">
        <f t="shared" si="535"/>
        <v>1010</v>
      </c>
      <c r="AK490" s="1">
        <f t="shared" si="536"/>
        <v>4912</v>
      </c>
    </row>
    <row r="491" spans="1:37" ht="15" thickBot="1" x14ac:dyDescent="0.4">
      <c r="A491" s="20" t="str">
        <f t="shared" si="545"/>
        <v>30-34</v>
      </c>
      <c r="B491" s="21">
        <f t="shared" si="546"/>
        <v>356228</v>
      </c>
      <c r="C491" s="21">
        <f t="shared" si="526"/>
        <v>223515</v>
      </c>
      <c r="D491" s="21">
        <f t="shared" si="527"/>
        <v>62.7</v>
      </c>
      <c r="E491" s="21">
        <f t="shared" si="528"/>
        <v>155155</v>
      </c>
      <c r="F491" s="21"/>
      <c r="G491" s="21">
        <f t="shared" si="529"/>
        <v>43.5</v>
      </c>
      <c r="H491" s="21">
        <f t="shared" si="530"/>
        <v>378670</v>
      </c>
      <c r="J491" s="38" t="s">
        <v>293</v>
      </c>
      <c r="K491" s="4">
        <v>356228</v>
      </c>
      <c r="L491" s="4">
        <v>224448</v>
      </c>
      <c r="M491" s="38">
        <v>63</v>
      </c>
      <c r="N491" s="4">
        <v>160519</v>
      </c>
      <c r="O491" s="38">
        <v>45.1</v>
      </c>
      <c r="P491" s="38"/>
      <c r="Q491" s="4">
        <v>384967</v>
      </c>
      <c r="S491" s="23" t="str">
        <f t="shared" si="537"/>
        <v>30-34</v>
      </c>
      <c r="T491" s="22">
        <f t="shared" si="538"/>
        <v>933</v>
      </c>
      <c r="U491" s="22">
        <f t="shared" si="539"/>
        <v>5364</v>
      </c>
      <c r="V491" s="22"/>
      <c r="W491" s="22">
        <f t="shared" si="540"/>
        <v>6297</v>
      </c>
      <c r="X491" s="28">
        <f t="shared" si="541"/>
        <v>8.446496469310158E-2</v>
      </c>
      <c r="Y491" s="21">
        <f t="shared" si="542"/>
        <v>933</v>
      </c>
      <c r="Z491" s="21">
        <f t="shared" si="543"/>
        <v>5364</v>
      </c>
      <c r="AA491" s="48"/>
      <c r="AB491" s="6">
        <f t="shared" si="548"/>
        <v>1</v>
      </c>
      <c r="AC491" s="17" t="s">
        <v>322</v>
      </c>
      <c r="AD491" s="2">
        <v>0.7</v>
      </c>
      <c r="AE491" s="13" t="str">
        <f t="shared" si="531"/>
        <v>30-34</v>
      </c>
      <c r="AF491" s="11">
        <f t="shared" si="532"/>
        <v>356228</v>
      </c>
      <c r="AG491" s="11">
        <f t="shared" si="533"/>
        <v>224448</v>
      </c>
      <c r="AH491" s="11">
        <f t="shared" si="534"/>
        <v>160519</v>
      </c>
      <c r="AI491" s="11">
        <f t="shared" si="544"/>
        <v>63929</v>
      </c>
      <c r="AJ491" s="1">
        <f t="shared" si="535"/>
        <v>933</v>
      </c>
      <c r="AK491" s="1">
        <f t="shared" si="536"/>
        <v>5364</v>
      </c>
    </row>
    <row r="492" spans="1:37" ht="15" thickBot="1" x14ac:dyDescent="0.4">
      <c r="A492" s="20" t="str">
        <f t="shared" si="545"/>
        <v>35-39</v>
      </c>
      <c r="B492" s="21">
        <f t="shared" si="546"/>
        <v>359302</v>
      </c>
      <c r="C492" s="21">
        <f t="shared" si="526"/>
        <v>241665</v>
      </c>
      <c r="D492" s="21">
        <f t="shared" si="527"/>
        <v>67.3</v>
      </c>
      <c r="E492" s="21">
        <f t="shared" si="528"/>
        <v>171628</v>
      </c>
      <c r="F492" s="21"/>
      <c r="G492" s="21">
        <f t="shared" si="529"/>
        <v>47.8</v>
      </c>
      <c r="H492" s="21">
        <f t="shared" si="530"/>
        <v>413293</v>
      </c>
      <c r="J492" s="37" t="s">
        <v>294</v>
      </c>
      <c r="K492" s="3">
        <v>359302</v>
      </c>
      <c r="L492" s="3">
        <v>242651</v>
      </c>
      <c r="M492" s="37">
        <v>67.5</v>
      </c>
      <c r="N492" s="3">
        <v>177606</v>
      </c>
      <c r="O492" s="37">
        <v>49.4</v>
      </c>
      <c r="P492" s="37"/>
      <c r="Q492" s="3">
        <v>420257</v>
      </c>
      <c r="S492" s="20" t="str">
        <f t="shared" si="537"/>
        <v>35-39</v>
      </c>
      <c r="T492" s="21">
        <f t="shared" si="538"/>
        <v>986</v>
      </c>
      <c r="U492" s="21">
        <f t="shared" si="539"/>
        <v>5978</v>
      </c>
      <c r="V492" s="21"/>
      <c r="W492" s="21">
        <f t="shared" si="540"/>
        <v>6964</v>
      </c>
      <c r="X492" s="24">
        <f t="shared" si="541"/>
        <v>8.9263081658518914E-2</v>
      </c>
      <c r="Y492" s="21">
        <f t="shared" si="542"/>
        <v>986</v>
      </c>
      <c r="Z492" s="21">
        <f t="shared" si="543"/>
        <v>5978</v>
      </c>
      <c r="AA492" s="48"/>
      <c r="AB492" s="6">
        <f t="shared" si="548"/>
        <v>1</v>
      </c>
      <c r="AC492" s="16">
        <f>C506/B506</f>
        <v>0.63231421336637506</v>
      </c>
      <c r="AD492" s="2">
        <f>AC492/AD491</f>
        <v>0.90330601909482156</v>
      </c>
      <c r="AE492" s="13" t="str">
        <f t="shared" si="531"/>
        <v>35-39</v>
      </c>
      <c r="AF492" s="11">
        <f t="shared" si="532"/>
        <v>359302</v>
      </c>
      <c r="AG492" s="11">
        <f t="shared" si="533"/>
        <v>242651</v>
      </c>
      <c r="AH492" s="11">
        <f t="shared" si="534"/>
        <v>177606</v>
      </c>
      <c r="AI492" s="11">
        <f t="shared" si="544"/>
        <v>65045</v>
      </c>
      <c r="AJ492" s="1">
        <f t="shared" si="535"/>
        <v>986</v>
      </c>
      <c r="AK492" s="1">
        <f t="shared" si="536"/>
        <v>5978</v>
      </c>
    </row>
    <row r="493" spans="1:37" ht="15" thickBot="1" x14ac:dyDescent="0.4">
      <c r="A493" s="20" t="str">
        <f t="shared" si="545"/>
        <v>40-44</v>
      </c>
      <c r="B493" s="21">
        <f t="shared" si="546"/>
        <v>319889</v>
      </c>
      <c r="C493" s="21">
        <f t="shared" si="526"/>
        <v>227482</v>
      </c>
      <c r="D493" s="21">
        <f t="shared" si="527"/>
        <v>71.099999999999994</v>
      </c>
      <c r="E493" s="21">
        <f t="shared" si="528"/>
        <v>169101</v>
      </c>
      <c r="F493" s="21"/>
      <c r="G493" s="21">
        <f t="shared" si="529"/>
        <v>52.9</v>
      </c>
      <c r="H493" s="21">
        <f t="shared" si="530"/>
        <v>396583</v>
      </c>
      <c r="J493" s="38" t="s">
        <v>295</v>
      </c>
      <c r="K493" s="4">
        <v>319889</v>
      </c>
      <c r="L493" s="4">
        <v>228266</v>
      </c>
      <c r="M493" s="38">
        <v>71.400000000000006</v>
      </c>
      <c r="N493" s="4">
        <v>174172</v>
      </c>
      <c r="O493" s="38">
        <v>54.5</v>
      </c>
      <c r="P493" s="38"/>
      <c r="Q493" s="4">
        <v>402438</v>
      </c>
      <c r="S493" s="23" t="str">
        <f t="shared" si="537"/>
        <v>40-44</v>
      </c>
      <c r="T493" s="22">
        <f t="shared" si="538"/>
        <v>784</v>
      </c>
      <c r="U493" s="22">
        <f t="shared" si="539"/>
        <v>5071</v>
      </c>
      <c r="V493" s="22"/>
      <c r="W493" s="22">
        <f t="shared" si="540"/>
        <v>5855</v>
      </c>
      <c r="X493" s="28">
        <f t="shared" si="541"/>
        <v>7.0975918884664133E-2</v>
      </c>
      <c r="Y493" s="21">
        <f t="shared" si="542"/>
        <v>784</v>
      </c>
      <c r="Z493" s="21">
        <f t="shared" si="543"/>
        <v>5071</v>
      </c>
      <c r="AA493" s="48"/>
      <c r="AB493" s="6">
        <f t="shared" si="548"/>
        <v>1</v>
      </c>
      <c r="AC493" s="18" t="s">
        <v>323</v>
      </c>
      <c r="AD493" s="2">
        <v>0.7</v>
      </c>
      <c r="AE493" s="13" t="str">
        <f t="shared" si="531"/>
        <v>40-44</v>
      </c>
      <c r="AF493" s="11">
        <f t="shared" si="532"/>
        <v>319889</v>
      </c>
      <c r="AG493" s="11">
        <f t="shared" si="533"/>
        <v>228266</v>
      </c>
      <c r="AH493" s="11">
        <f t="shared" si="534"/>
        <v>174172</v>
      </c>
      <c r="AI493" s="11">
        <f t="shared" si="544"/>
        <v>54094</v>
      </c>
      <c r="AJ493" s="1">
        <f t="shared" si="535"/>
        <v>784</v>
      </c>
      <c r="AK493" s="1">
        <f t="shared" si="536"/>
        <v>5071</v>
      </c>
    </row>
    <row r="494" spans="1:37" ht="15" thickBot="1" x14ac:dyDescent="0.4">
      <c r="A494" s="20" t="str">
        <f t="shared" si="545"/>
        <v>45-49</v>
      </c>
      <c r="B494" s="21">
        <f t="shared" si="546"/>
        <v>288547</v>
      </c>
      <c r="C494" s="21">
        <f t="shared" si="526"/>
        <v>213111</v>
      </c>
      <c r="D494" s="21">
        <f t="shared" si="527"/>
        <v>73.900000000000006</v>
      </c>
      <c r="E494" s="21">
        <f t="shared" si="528"/>
        <v>163470</v>
      </c>
      <c r="F494" s="21"/>
      <c r="G494" s="21">
        <f t="shared" si="529"/>
        <v>56.6</v>
      </c>
      <c r="H494" s="21">
        <f t="shared" si="530"/>
        <v>376581</v>
      </c>
      <c r="J494" s="37" t="s">
        <v>296</v>
      </c>
      <c r="K494" s="3">
        <v>288547</v>
      </c>
      <c r="L494" s="3">
        <v>213758</v>
      </c>
      <c r="M494" s="37">
        <v>74.099999999999994</v>
      </c>
      <c r="N494" s="3">
        <v>167847</v>
      </c>
      <c r="O494" s="37">
        <v>58.2</v>
      </c>
      <c r="P494" s="37"/>
      <c r="Q494" s="3">
        <v>381605</v>
      </c>
      <c r="S494" s="20" t="str">
        <f t="shared" si="537"/>
        <v>45-49</v>
      </c>
      <c r="T494" s="21">
        <f t="shared" si="538"/>
        <v>647</v>
      </c>
      <c r="U494" s="21">
        <f t="shared" si="539"/>
        <v>4377</v>
      </c>
      <c r="V494" s="21"/>
      <c r="W494" s="21">
        <f t="shared" si="540"/>
        <v>5024</v>
      </c>
      <c r="X494" s="24">
        <f t="shared" si="541"/>
        <v>5.8573239181604203E-2</v>
      </c>
      <c r="Y494" s="21">
        <f t="shared" si="542"/>
        <v>647</v>
      </c>
      <c r="Z494" s="21">
        <f t="shared" si="543"/>
        <v>4377</v>
      </c>
      <c r="AA494" s="48"/>
      <c r="AB494" s="6">
        <f t="shared" si="548"/>
        <v>1</v>
      </c>
      <c r="AC494" s="16">
        <f>E506/B506</f>
        <v>0.48042724746245213</v>
      </c>
      <c r="AD494" s="2">
        <f>AC494/AD493</f>
        <v>0.68632463923207454</v>
      </c>
      <c r="AE494" s="13" t="str">
        <f t="shared" si="531"/>
        <v>45-49</v>
      </c>
      <c r="AF494" s="11">
        <f t="shared" si="532"/>
        <v>288547</v>
      </c>
      <c r="AG494" s="11">
        <f t="shared" si="533"/>
        <v>213758</v>
      </c>
      <c r="AH494" s="11">
        <f t="shared" si="534"/>
        <v>167847</v>
      </c>
      <c r="AI494" s="11">
        <f t="shared" si="544"/>
        <v>45911</v>
      </c>
      <c r="AJ494" s="1">
        <f t="shared" si="535"/>
        <v>647</v>
      </c>
      <c r="AK494" s="1">
        <f t="shared" si="536"/>
        <v>4377</v>
      </c>
    </row>
    <row r="495" spans="1:37" ht="15" thickBot="1" x14ac:dyDescent="0.4">
      <c r="A495" s="20" t="str">
        <f t="shared" si="545"/>
        <v>50-54</v>
      </c>
      <c r="B495" s="21">
        <f t="shared" si="546"/>
        <v>266491</v>
      </c>
      <c r="C495" s="21">
        <f t="shared" si="526"/>
        <v>206155</v>
      </c>
      <c r="D495" s="21">
        <f t="shared" si="527"/>
        <v>77.400000000000006</v>
      </c>
      <c r="E495" s="21">
        <f t="shared" si="528"/>
        <v>164305</v>
      </c>
      <c r="F495" s="21"/>
      <c r="G495" s="21">
        <f t="shared" si="529"/>
        <v>61.6</v>
      </c>
      <c r="H495" s="21">
        <f t="shared" si="530"/>
        <v>370460</v>
      </c>
      <c r="J495" s="38" t="s">
        <v>297</v>
      </c>
      <c r="K495" s="4">
        <v>266491</v>
      </c>
      <c r="L495" s="4">
        <v>206707</v>
      </c>
      <c r="M495" s="38">
        <v>77.599999999999994</v>
      </c>
      <c r="N495" s="4">
        <v>168156</v>
      </c>
      <c r="O495" s="38">
        <v>63.1</v>
      </c>
      <c r="P495" s="38"/>
      <c r="Q495" s="4">
        <v>374863</v>
      </c>
      <c r="S495" s="23" t="str">
        <f t="shared" si="537"/>
        <v>50-54</v>
      </c>
      <c r="T495" s="22">
        <f t="shared" si="538"/>
        <v>552</v>
      </c>
      <c r="U495" s="22">
        <f t="shared" si="539"/>
        <v>3851</v>
      </c>
      <c r="V495" s="22"/>
      <c r="W495" s="22">
        <f t="shared" si="540"/>
        <v>4403</v>
      </c>
      <c r="X495" s="28">
        <f t="shared" si="541"/>
        <v>4.9972840847365564E-2</v>
      </c>
      <c r="Y495" s="21">
        <f t="shared" si="542"/>
        <v>552</v>
      </c>
      <c r="Z495" s="21">
        <f t="shared" si="543"/>
        <v>3851</v>
      </c>
      <c r="AA495" s="48"/>
      <c r="AB495" s="6">
        <f t="shared" si="548"/>
        <v>1</v>
      </c>
      <c r="AC495" s="6"/>
      <c r="AD495" s="7"/>
      <c r="AE495" s="13" t="str">
        <f t="shared" si="531"/>
        <v>50-54</v>
      </c>
      <c r="AF495" s="11">
        <f t="shared" si="532"/>
        <v>266491</v>
      </c>
      <c r="AG495" s="11">
        <f t="shared" si="533"/>
        <v>206707</v>
      </c>
      <c r="AH495" s="11">
        <f t="shared" si="534"/>
        <v>168156</v>
      </c>
      <c r="AI495" s="11">
        <f t="shared" si="544"/>
        <v>38551</v>
      </c>
      <c r="AJ495" s="1">
        <f t="shared" si="535"/>
        <v>552</v>
      </c>
      <c r="AK495" s="1">
        <f t="shared" si="536"/>
        <v>3851</v>
      </c>
    </row>
    <row r="496" spans="1:37" ht="15" thickBot="1" x14ac:dyDescent="0.4">
      <c r="A496" s="20" t="str">
        <f t="shared" si="545"/>
        <v>55-59</v>
      </c>
      <c r="B496" s="21">
        <f t="shared" si="546"/>
        <v>284260</v>
      </c>
      <c r="C496" s="21">
        <f t="shared" si="526"/>
        <v>222999</v>
      </c>
      <c r="D496" s="21">
        <f t="shared" si="527"/>
        <v>78.5</v>
      </c>
      <c r="E496" s="21">
        <f t="shared" si="528"/>
        <v>183327</v>
      </c>
      <c r="F496" s="21"/>
      <c r="G496" s="21">
        <f t="shared" si="529"/>
        <v>64.5</v>
      </c>
      <c r="H496" s="21">
        <f t="shared" si="530"/>
        <v>406326</v>
      </c>
      <c r="J496" s="37" t="s">
        <v>298</v>
      </c>
      <c r="K496" s="3">
        <v>284260</v>
      </c>
      <c r="L496" s="3">
        <v>223542</v>
      </c>
      <c r="M496" s="37">
        <v>78.599999999999994</v>
      </c>
      <c r="N496" s="3">
        <v>186820</v>
      </c>
      <c r="O496" s="37">
        <v>65.7</v>
      </c>
      <c r="P496" s="37"/>
      <c r="Q496" s="3">
        <v>410362</v>
      </c>
      <c r="S496" s="20" t="str">
        <f t="shared" si="537"/>
        <v>55-59</v>
      </c>
      <c r="T496" s="21">
        <f t="shared" si="538"/>
        <v>543</v>
      </c>
      <c r="U496" s="21">
        <f t="shared" si="539"/>
        <v>3493</v>
      </c>
      <c r="V496" s="21"/>
      <c r="W496" s="21">
        <f t="shared" si="540"/>
        <v>4036</v>
      </c>
      <c r="X496" s="24">
        <f t="shared" si="541"/>
        <v>4.9158066268332426E-2</v>
      </c>
      <c r="Y496" s="21">
        <f t="shared" si="542"/>
        <v>543</v>
      </c>
      <c r="Z496" s="21">
        <f t="shared" si="543"/>
        <v>3493</v>
      </c>
      <c r="AA496" s="48"/>
      <c r="AB496" s="6">
        <f t="shared" si="548"/>
        <v>1</v>
      </c>
      <c r="AC496" s="31">
        <f>J484</f>
        <v>44392</v>
      </c>
      <c r="AD496" s="7"/>
      <c r="AE496" s="13" t="str">
        <f t="shared" si="531"/>
        <v>55-59</v>
      </c>
      <c r="AF496" s="11">
        <f t="shared" si="532"/>
        <v>284260</v>
      </c>
      <c r="AG496" s="11">
        <f t="shared" si="533"/>
        <v>223542</v>
      </c>
      <c r="AH496" s="11">
        <f t="shared" si="534"/>
        <v>186820</v>
      </c>
      <c r="AI496" s="11">
        <f t="shared" si="544"/>
        <v>36722</v>
      </c>
      <c r="AJ496" s="1">
        <f t="shared" si="535"/>
        <v>543</v>
      </c>
      <c r="AK496" s="1">
        <f t="shared" si="536"/>
        <v>3493</v>
      </c>
    </row>
    <row r="497" spans="1:37" ht="15" thickBot="1" x14ac:dyDescent="0.4">
      <c r="A497" s="20" t="str">
        <f t="shared" si="545"/>
        <v>60-64</v>
      </c>
      <c r="B497" s="21">
        <f t="shared" si="546"/>
        <v>264339</v>
      </c>
      <c r="C497" s="21">
        <f t="shared" si="526"/>
        <v>223115</v>
      </c>
      <c r="D497" s="21">
        <f t="shared" si="527"/>
        <v>84.4</v>
      </c>
      <c r="E497" s="21">
        <f t="shared" si="528"/>
        <v>192795</v>
      </c>
      <c r="F497" s="21"/>
      <c r="G497" s="21">
        <f t="shared" si="529"/>
        <v>72.900000000000006</v>
      </c>
      <c r="H497" s="21">
        <f t="shared" si="530"/>
        <v>415910</v>
      </c>
      <c r="J497" s="38" t="s">
        <v>299</v>
      </c>
      <c r="K497" s="4">
        <v>264339</v>
      </c>
      <c r="L497" s="4">
        <v>223582</v>
      </c>
      <c r="M497" s="38">
        <v>84.6</v>
      </c>
      <c r="N497" s="4">
        <v>195609</v>
      </c>
      <c r="O497" s="38">
        <v>74</v>
      </c>
      <c r="P497" s="38"/>
      <c r="Q497" s="4">
        <v>419191</v>
      </c>
      <c r="S497" s="23" t="str">
        <f t="shared" si="537"/>
        <v>60-64</v>
      </c>
      <c r="T497" s="22">
        <f t="shared" si="538"/>
        <v>467</v>
      </c>
      <c r="U497" s="22">
        <f t="shared" si="539"/>
        <v>2814</v>
      </c>
      <c r="V497" s="22"/>
      <c r="W497" s="22">
        <f t="shared" si="540"/>
        <v>3281</v>
      </c>
      <c r="X497" s="28">
        <f t="shared" si="541"/>
        <v>4.2277747600941516E-2</v>
      </c>
      <c r="Y497" s="21">
        <f t="shared" si="542"/>
        <v>467</v>
      </c>
      <c r="Z497" s="21">
        <f t="shared" si="543"/>
        <v>2814</v>
      </c>
      <c r="AA497" s="48"/>
      <c r="AB497" s="6">
        <f t="shared" si="548"/>
        <v>1</v>
      </c>
      <c r="AC497" s="15" t="s">
        <v>321</v>
      </c>
      <c r="AD497" s="6"/>
      <c r="AE497" s="13" t="str">
        <f t="shared" si="531"/>
        <v>60-64</v>
      </c>
      <c r="AF497" s="11">
        <f t="shared" si="532"/>
        <v>264339</v>
      </c>
      <c r="AG497" s="11">
        <f t="shared" si="533"/>
        <v>223582</v>
      </c>
      <c r="AH497" s="11">
        <f t="shared" si="534"/>
        <v>195609</v>
      </c>
      <c r="AI497" s="11">
        <f t="shared" si="544"/>
        <v>27973</v>
      </c>
      <c r="AJ497" s="1">
        <f t="shared" si="535"/>
        <v>467</v>
      </c>
      <c r="AK497" s="1">
        <f t="shared" si="536"/>
        <v>2814</v>
      </c>
    </row>
    <row r="498" spans="1:37" ht="15" thickBot="1" x14ac:dyDescent="0.4">
      <c r="A498" s="20" t="str">
        <f t="shared" si="545"/>
        <v>65-69</v>
      </c>
      <c r="B498" s="21">
        <f t="shared" si="546"/>
        <v>210073</v>
      </c>
      <c r="C498" s="21">
        <f t="shared" si="526"/>
        <v>187707</v>
      </c>
      <c r="D498" s="21">
        <f t="shared" si="527"/>
        <v>89.3</v>
      </c>
      <c r="E498" s="21">
        <f t="shared" si="528"/>
        <v>171987</v>
      </c>
      <c r="F498" s="21"/>
      <c r="G498" s="21">
        <f t="shared" si="529"/>
        <v>81.900000000000006</v>
      </c>
      <c r="H498" s="21">
        <f t="shared" si="530"/>
        <v>359694</v>
      </c>
      <c r="J498" s="37" t="s">
        <v>300</v>
      </c>
      <c r="K498" s="3">
        <v>210073</v>
      </c>
      <c r="L498" s="3">
        <v>188091</v>
      </c>
      <c r="M498" s="37">
        <v>89.5</v>
      </c>
      <c r="N498" s="3">
        <v>173538</v>
      </c>
      <c r="O498" s="37">
        <v>82.6</v>
      </c>
      <c r="P498" s="37"/>
      <c r="Q498" s="3">
        <v>361629</v>
      </c>
      <c r="S498" s="20" t="str">
        <f t="shared" si="537"/>
        <v>65-69</v>
      </c>
      <c r="T498" s="21">
        <f t="shared" si="538"/>
        <v>384</v>
      </c>
      <c r="U498" s="21">
        <f t="shared" si="539"/>
        <v>1551</v>
      </c>
      <c r="V498" s="21"/>
      <c r="W498" s="21">
        <f t="shared" si="540"/>
        <v>1935</v>
      </c>
      <c r="X498" s="24">
        <f t="shared" si="541"/>
        <v>3.4763715372080388E-2</v>
      </c>
      <c r="Y498" s="21">
        <f t="shared" si="542"/>
        <v>384</v>
      </c>
      <c r="Z498" s="21">
        <f t="shared" si="543"/>
        <v>1551</v>
      </c>
      <c r="AA498" s="48"/>
      <c r="AB498" s="6">
        <f t="shared" si="548"/>
        <v>1</v>
      </c>
      <c r="AC498" s="17" t="s">
        <v>322</v>
      </c>
      <c r="AD498" s="2">
        <v>0.7</v>
      </c>
      <c r="AE498" s="13" t="str">
        <f t="shared" si="531"/>
        <v>65-69</v>
      </c>
      <c r="AF498" s="11">
        <f t="shared" si="532"/>
        <v>210073</v>
      </c>
      <c r="AG498" s="11">
        <f t="shared" si="533"/>
        <v>188091</v>
      </c>
      <c r="AH498" s="11">
        <f t="shared" si="534"/>
        <v>173538</v>
      </c>
      <c r="AI498" s="11">
        <f t="shared" si="544"/>
        <v>14553</v>
      </c>
      <c r="AJ498" s="1">
        <f t="shared" si="535"/>
        <v>384</v>
      </c>
      <c r="AK498" s="1">
        <f t="shared" si="536"/>
        <v>1551</v>
      </c>
    </row>
    <row r="499" spans="1:37" ht="15" thickBot="1" x14ac:dyDescent="0.4">
      <c r="A499" s="20" t="str">
        <f t="shared" si="545"/>
        <v>70-74</v>
      </c>
      <c r="B499" s="21">
        <f t="shared" si="546"/>
        <v>157657</v>
      </c>
      <c r="C499" s="21">
        <f t="shared" si="526"/>
        <v>144317</v>
      </c>
      <c r="D499" s="21">
        <f t="shared" si="527"/>
        <v>91.5</v>
      </c>
      <c r="E499" s="21">
        <f t="shared" si="528"/>
        <v>137032</v>
      </c>
      <c r="F499" s="21"/>
      <c r="G499" s="21">
        <f t="shared" si="529"/>
        <v>86.9</v>
      </c>
      <c r="H499" s="21">
        <f t="shared" si="530"/>
        <v>281349</v>
      </c>
      <c r="J499" s="38" t="s">
        <v>301</v>
      </c>
      <c r="K499" s="4">
        <v>157657</v>
      </c>
      <c r="L499" s="4">
        <v>144550</v>
      </c>
      <c r="M499" s="38">
        <v>91.7</v>
      </c>
      <c r="N499" s="4">
        <v>137958</v>
      </c>
      <c r="O499" s="38">
        <v>87.5</v>
      </c>
      <c r="P499" s="38"/>
      <c r="Q499" s="4">
        <v>282508</v>
      </c>
      <c r="S499" s="23" t="str">
        <f t="shared" si="537"/>
        <v>70-74</v>
      </c>
      <c r="T499" s="22">
        <f t="shared" si="538"/>
        <v>233</v>
      </c>
      <c r="U499" s="22">
        <f t="shared" si="539"/>
        <v>926</v>
      </c>
      <c r="V499" s="22"/>
      <c r="W499" s="22">
        <f t="shared" si="540"/>
        <v>1159</v>
      </c>
      <c r="X499" s="28">
        <f t="shared" si="541"/>
        <v>2.1093608546080028E-2</v>
      </c>
      <c r="Y499" s="21">
        <f t="shared" si="542"/>
        <v>233</v>
      </c>
      <c r="Z499" s="21">
        <f t="shared" si="543"/>
        <v>926</v>
      </c>
      <c r="AA499" s="48"/>
      <c r="AB499" s="6">
        <f t="shared" si="548"/>
        <v>1</v>
      </c>
      <c r="AC499" s="16">
        <f>L505/K505</f>
        <v>0.74530381745960006</v>
      </c>
      <c r="AD499" s="2">
        <f>AC499/AD498</f>
        <v>1.0647197392280001</v>
      </c>
      <c r="AE499" s="14" t="str">
        <f t="shared" si="531"/>
        <v>70-74</v>
      </c>
      <c r="AF499" s="11">
        <f t="shared" si="532"/>
        <v>157657</v>
      </c>
      <c r="AG499" s="11">
        <f t="shared" si="533"/>
        <v>144550</v>
      </c>
      <c r="AH499" s="11">
        <f t="shared" si="534"/>
        <v>137958</v>
      </c>
      <c r="AI499" s="12">
        <f t="shared" si="544"/>
        <v>6592</v>
      </c>
      <c r="AJ499" s="1">
        <f t="shared" si="535"/>
        <v>233</v>
      </c>
      <c r="AK499" s="1">
        <f t="shared" si="536"/>
        <v>926</v>
      </c>
    </row>
    <row r="500" spans="1:37" ht="15" thickBot="1" x14ac:dyDescent="0.4">
      <c r="A500" s="20" t="str">
        <f t="shared" si="545"/>
        <v>75-79</v>
      </c>
      <c r="B500" s="21">
        <f t="shared" si="546"/>
        <v>102977</v>
      </c>
      <c r="C500" s="21">
        <f t="shared" si="526"/>
        <v>93229</v>
      </c>
      <c r="D500" s="21">
        <f t="shared" si="527"/>
        <v>90.5</v>
      </c>
      <c r="E500" s="21">
        <f t="shared" si="528"/>
        <v>89745</v>
      </c>
      <c r="F500" s="21"/>
      <c r="G500" s="21">
        <f t="shared" si="529"/>
        <v>87.2</v>
      </c>
      <c r="H500" s="21">
        <f t="shared" si="530"/>
        <v>182974</v>
      </c>
      <c r="J500" s="37" t="s">
        <v>302</v>
      </c>
      <c r="K500" s="3">
        <v>102977</v>
      </c>
      <c r="L500" s="3">
        <v>93365</v>
      </c>
      <c r="M500" s="37">
        <v>90.7</v>
      </c>
      <c r="N500" s="3">
        <v>90110</v>
      </c>
      <c r="O500" s="37">
        <v>87.5</v>
      </c>
      <c r="P500" s="37"/>
      <c r="Q500" s="3">
        <v>183475</v>
      </c>
      <c r="S500" s="20" t="str">
        <f t="shared" si="537"/>
        <v>75-79</v>
      </c>
      <c r="T500" s="21">
        <f t="shared" si="538"/>
        <v>136</v>
      </c>
      <c r="U500" s="21">
        <f t="shared" si="539"/>
        <v>365</v>
      </c>
      <c r="V500" s="21"/>
      <c r="W500" s="21">
        <f t="shared" si="540"/>
        <v>501</v>
      </c>
      <c r="X500" s="24">
        <f t="shared" si="541"/>
        <v>1.2312149194278471E-2</v>
      </c>
      <c r="Y500" s="21">
        <f t="shared" si="542"/>
        <v>136</v>
      </c>
      <c r="Z500" s="21">
        <f t="shared" si="543"/>
        <v>365</v>
      </c>
      <c r="AA500" s="48"/>
      <c r="AB500" s="6">
        <f t="shared" si="548"/>
        <v>1</v>
      </c>
      <c r="AC500" s="17" t="s">
        <v>323</v>
      </c>
      <c r="AD500" s="2">
        <v>0.7</v>
      </c>
      <c r="AE500" s="14" t="str">
        <f t="shared" si="531"/>
        <v>75-79</v>
      </c>
      <c r="AF500" s="11">
        <f t="shared" si="532"/>
        <v>102977</v>
      </c>
      <c r="AG500" s="11">
        <f t="shared" si="533"/>
        <v>93365</v>
      </c>
      <c r="AH500" s="11">
        <f t="shared" si="534"/>
        <v>90110</v>
      </c>
      <c r="AI500" s="12">
        <f t="shared" si="544"/>
        <v>3255</v>
      </c>
      <c r="AJ500" s="1">
        <f t="shared" si="535"/>
        <v>136</v>
      </c>
      <c r="AK500" s="1">
        <f t="shared" si="536"/>
        <v>365</v>
      </c>
    </row>
    <row r="501" spans="1:37" ht="15" thickBot="1" x14ac:dyDescent="0.4">
      <c r="A501" s="20" t="str">
        <f t="shared" si="545"/>
        <v>80-84</v>
      </c>
      <c r="B501" s="21">
        <f t="shared" si="546"/>
        <v>68566</v>
      </c>
      <c r="C501" s="21">
        <f t="shared" si="526"/>
        <v>61846</v>
      </c>
      <c r="D501" s="21">
        <f t="shared" si="527"/>
        <v>90.2</v>
      </c>
      <c r="E501" s="21">
        <f t="shared" si="528"/>
        <v>59711</v>
      </c>
      <c r="F501" s="21"/>
      <c r="G501" s="21">
        <f t="shared" si="529"/>
        <v>87.1</v>
      </c>
      <c r="H501" s="21">
        <f t="shared" si="530"/>
        <v>121557</v>
      </c>
      <c r="J501" s="38" t="s">
        <v>303</v>
      </c>
      <c r="K501" s="4">
        <v>68566</v>
      </c>
      <c r="L501" s="4">
        <v>61906</v>
      </c>
      <c r="M501" s="38">
        <v>90.3</v>
      </c>
      <c r="N501" s="4">
        <v>59906</v>
      </c>
      <c r="O501" s="38">
        <v>87.4</v>
      </c>
      <c r="P501" s="38"/>
      <c r="Q501" s="4">
        <v>121812</v>
      </c>
      <c r="S501" s="23" t="str">
        <f t="shared" si="537"/>
        <v>80-84</v>
      </c>
      <c r="T501" s="22">
        <f t="shared" si="538"/>
        <v>60</v>
      </c>
      <c r="U501" s="22">
        <f t="shared" si="539"/>
        <v>195</v>
      </c>
      <c r="V501" s="22"/>
      <c r="W501" s="22">
        <f t="shared" si="540"/>
        <v>255</v>
      </c>
      <c r="X501" s="28">
        <f t="shared" si="541"/>
        <v>5.4318305268875608E-3</v>
      </c>
      <c r="Y501" s="21">
        <f t="shared" si="542"/>
        <v>60</v>
      </c>
      <c r="Z501" s="21">
        <f t="shared" si="543"/>
        <v>195</v>
      </c>
      <c r="AA501" s="48"/>
      <c r="AB501" s="6">
        <f t="shared" si="548"/>
        <v>1</v>
      </c>
      <c r="AC501" s="16">
        <f>N505/K505</f>
        <v>0.57898110679208958</v>
      </c>
      <c r="AD501" s="2">
        <f>AC501/AD500</f>
        <v>0.82711586684584226</v>
      </c>
      <c r="AE501" s="14" t="str">
        <f t="shared" si="531"/>
        <v>80-84</v>
      </c>
      <c r="AF501" s="11">
        <f t="shared" si="532"/>
        <v>68566</v>
      </c>
      <c r="AG501" s="11">
        <f t="shared" si="533"/>
        <v>61906</v>
      </c>
      <c r="AH501" s="11">
        <f t="shared" si="534"/>
        <v>59906</v>
      </c>
      <c r="AI501" s="12">
        <f t="shared" si="544"/>
        <v>2000</v>
      </c>
      <c r="AJ501" s="1">
        <f t="shared" si="535"/>
        <v>60</v>
      </c>
      <c r="AK501" s="1">
        <f t="shared" si="536"/>
        <v>195</v>
      </c>
    </row>
    <row r="502" spans="1:37" ht="15" thickBot="1" x14ac:dyDescent="0.4">
      <c r="A502" s="20" t="str">
        <f t="shared" si="545"/>
        <v>85-89</v>
      </c>
      <c r="B502" s="21">
        <f t="shared" si="546"/>
        <v>44034</v>
      </c>
      <c r="C502" s="21">
        <f t="shared" si="526"/>
        <v>39510</v>
      </c>
      <c r="D502" s="21">
        <f t="shared" si="527"/>
        <v>89.7</v>
      </c>
      <c r="E502" s="21">
        <f t="shared" si="528"/>
        <v>38206</v>
      </c>
      <c r="F502" s="21"/>
      <c r="G502" s="21">
        <f t="shared" si="529"/>
        <v>86.8</v>
      </c>
      <c r="H502" s="21">
        <f t="shared" si="530"/>
        <v>77716</v>
      </c>
      <c r="J502" s="37" t="s">
        <v>304</v>
      </c>
      <c r="K502" s="3">
        <v>44034</v>
      </c>
      <c r="L502" s="3">
        <v>39545</v>
      </c>
      <c r="M502" s="37">
        <v>89.8</v>
      </c>
      <c r="N502" s="3">
        <v>38310</v>
      </c>
      <c r="O502" s="37">
        <v>87</v>
      </c>
      <c r="P502" s="37"/>
      <c r="Q502" s="3">
        <v>77855</v>
      </c>
      <c r="S502" s="20" t="str">
        <f t="shared" si="537"/>
        <v>85-89</v>
      </c>
      <c r="T502" s="21">
        <f t="shared" si="538"/>
        <v>35</v>
      </c>
      <c r="U502" s="21">
        <f t="shared" si="539"/>
        <v>104</v>
      </c>
      <c r="V502" s="21"/>
      <c r="W502" s="21">
        <f t="shared" si="540"/>
        <v>139</v>
      </c>
      <c r="X502" s="24">
        <f t="shared" si="541"/>
        <v>3.1685678073510772E-3</v>
      </c>
      <c r="Y502" s="21">
        <f t="shared" si="542"/>
        <v>35</v>
      </c>
      <c r="Z502" s="21">
        <f t="shared" si="543"/>
        <v>104</v>
      </c>
      <c r="AA502" s="48"/>
      <c r="AB502" s="6">
        <f t="shared" si="548"/>
        <v>1</v>
      </c>
      <c r="AC502" s="15" t="s">
        <v>319</v>
      </c>
      <c r="AD502" s="6"/>
      <c r="AE502" s="14" t="str">
        <f t="shared" si="531"/>
        <v>85-89</v>
      </c>
      <c r="AF502" s="11">
        <f t="shared" si="532"/>
        <v>44034</v>
      </c>
      <c r="AG502" s="11">
        <f t="shared" si="533"/>
        <v>39545</v>
      </c>
      <c r="AH502" s="11">
        <f t="shared" si="534"/>
        <v>38310</v>
      </c>
      <c r="AI502" s="12">
        <f t="shared" si="544"/>
        <v>1235</v>
      </c>
      <c r="AJ502" s="1">
        <f t="shared" si="535"/>
        <v>35</v>
      </c>
      <c r="AK502" s="1">
        <f t="shared" si="536"/>
        <v>104</v>
      </c>
    </row>
    <row r="503" spans="1:37" ht="15" thickBot="1" x14ac:dyDescent="0.4">
      <c r="A503" s="20" t="str">
        <f t="shared" si="545"/>
        <v>90+</v>
      </c>
      <c r="B503" s="21">
        <f t="shared" si="546"/>
        <v>27669</v>
      </c>
      <c r="C503" s="21">
        <f t="shared" si="526"/>
        <v>25143</v>
      </c>
      <c r="D503" s="21">
        <f t="shared" si="527"/>
        <v>90.9</v>
      </c>
      <c r="E503" s="21">
        <f t="shared" si="528"/>
        <v>24381</v>
      </c>
      <c r="F503" s="21"/>
      <c r="G503" s="21">
        <f t="shared" si="529"/>
        <v>88.1</v>
      </c>
      <c r="H503" s="21">
        <f t="shared" si="530"/>
        <v>49524</v>
      </c>
      <c r="J503" s="38" t="s">
        <v>305</v>
      </c>
      <c r="K503" s="4">
        <v>27669</v>
      </c>
      <c r="L503" s="4">
        <v>25155</v>
      </c>
      <c r="M503" s="38">
        <v>90.9</v>
      </c>
      <c r="N503" s="4">
        <v>24454</v>
      </c>
      <c r="O503" s="38">
        <v>88.4</v>
      </c>
      <c r="P503" s="38"/>
      <c r="Q503" s="4">
        <v>49609</v>
      </c>
      <c r="S503" s="23" t="str">
        <f t="shared" si="537"/>
        <v>90+</v>
      </c>
      <c r="T503" s="22">
        <f t="shared" si="538"/>
        <v>12</v>
      </c>
      <c r="U503" s="22">
        <f t="shared" si="539"/>
        <v>73</v>
      </c>
      <c r="V503" s="22"/>
      <c r="W503" s="22">
        <f t="shared" si="540"/>
        <v>85</v>
      </c>
      <c r="X503" s="28">
        <f t="shared" si="541"/>
        <v>1.0863661053775121E-3</v>
      </c>
      <c r="Y503" s="21">
        <f t="shared" si="542"/>
        <v>12</v>
      </c>
      <c r="Z503" s="21">
        <f t="shared" si="543"/>
        <v>73</v>
      </c>
      <c r="AA503" s="48"/>
      <c r="AB503" s="6">
        <f t="shared" si="548"/>
        <v>1</v>
      </c>
      <c r="AC503" s="17" t="s">
        <v>322</v>
      </c>
      <c r="AD503" s="2">
        <v>0.7</v>
      </c>
      <c r="AE503" s="14" t="str">
        <f t="shared" si="531"/>
        <v>90+</v>
      </c>
      <c r="AF503" s="11">
        <f t="shared" si="532"/>
        <v>27669</v>
      </c>
      <c r="AG503" s="11">
        <f t="shared" si="533"/>
        <v>25155</v>
      </c>
      <c r="AH503" s="11">
        <f t="shared" si="534"/>
        <v>24454</v>
      </c>
      <c r="AI503" s="12">
        <f t="shared" si="544"/>
        <v>701</v>
      </c>
      <c r="AJ503" s="1">
        <f t="shared" si="535"/>
        <v>12</v>
      </c>
      <c r="AK503" s="1">
        <f t="shared" si="536"/>
        <v>73</v>
      </c>
    </row>
    <row r="504" spans="1:37" ht="15" thickBot="1" x14ac:dyDescent="0.4">
      <c r="A504" s="20" t="str">
        <f t="shared" si="545"/>
        <v>Unknown</v>
      </c>
      <c r="B504" s="21" t="str">
        <f t="shared" si="546"/>
        <v>NA</v>
      </c>
      <c r="C504" s="21">
        <f t="shared" si="526"/>
        <v>62681</v>
      </c>
      <c r="D504" s="21" t="str">
        <f t="shared" si="527"/>
        <v>NA</v>
      </c>
      <c r="E504" s="21">
        <f t="shared" si="528"/>
        <v>20944</v>
      </c>
      <c r="F504" s="21"/>
      <c r="G504" s="21" t="str">
        <f t="shared" si="529"/>
        <v>NA</v>
      </c>
      <c r="H504" s="21">
        <f t="shared" si="530"/>
        <v>83625</v>
      </c>
      <c r="J504" s="37" t="s">
        <v>306</v>
      </c>
      <c r="K504" s="37" t="s">
        <v>307</v>
      </c>
      <c r="L504" s="3">
        <v>60771</v>
      </c>
      <c r="M504" s="37" t="s">
        <v>307</v>
      </c>
      <c r="N504" s="3">
        <v>20066</v>
      </c>
      <c r="O504" s="37" t="s">
        <v>307</v>
      </c>
      <c r="P504" s="37"/>
      <c r="Q504" s="3">
        <v>80837</v>
      </c>
      <c r="S504" s="20" t="str">
        <f t="shared" si="537"/>
        <v>Unknown</v>
      </c>
      <c r="T504" s="20">
        <f t="shared" si="538"/>
        <v>-1910</v>
      </c>
      <c r="U504" s="20">
        <f t="shared" si="539"/>
        <v>-878</v>
      </c>
      <c r="V504" s="20"/>
      <c r="W504" s="20">
        <f t="shared" si="540"/>
        <v>-2788</v>
      </c>
      <c r="X504" s="24">
        <f t="shared" si="541"/>
        <v>-0.17291327177258736</v>
      </c>
      <c r="Y504" s="21">
        <f t="shared" si="542"/>
        <v>-1910</v>
      </c>
      <c r="Z504" s="21">
        <f t="shared" si="543"/>
        <v>-878</v>
      </c>
      <c r="AA504" s="48"/>
      <c r="AB504" s="6">
        <f t="shared" si="548"/>
        <v>1</v>
      </c>
      <c r="AC504" s="16">
        <f>L506/K506</f>
        <v>0.63393569306497433</v>
      </c>
      <c r="AD504" s="2">
        <f>AC504/AD503</f>
        <v>0.90562241866424908</v>
      </c>
      <c r="AE504" s="13" t="str">
        <f t="shared" si="531"/>
        <v>Unknown</v>
      </c>
      <c r="AF504" s="11" t="str">
        <f t="shared" si="532"/>
        <v>NA</v>
      </c>
      <c r="AG504" s="11">
        <f t="shared" si="533"/>
        <v>60771</v>
      </c>
      <c r="AH504" s="11">
        <f t="shared" si="534"/>
        <v>20066</v>
      </c>
      <c r="AI504" s="11">
        <f t="shared" si="544"/>
        <v>40705</v>
      </c>
      <c r="AJ504" s="1">
        <f t="shared" si="535"/>
        <v>-1910</v>
      </c>
      <c r="AK504" s="1">
        <f t="shared" si="536"/>
        <v>-878</v>
      </c>
    </row>
    <row r="505" spans="1:37" ht="15" thickBot="1" x14ac:dyDescent="0.4">
      <c r="A505" s="20" t="str">
        <f t="shared" si="545"/>
        <v>12+</v>
      </c>
      <c r="B505" s="21">
        <f t="shared" si="546"/>
        <v>3761140</v>
      </c>
      <c r="C505" s="21">
        <f t="shared" si="526"/>
        <v>2796022</v>
      </c>
      <c r="D505" s="21">
        <f t="shared" si="527"/>
        <v>74.3</v>
      </c>
      <c r="E505" s="21">
        <f t="shared" si="528"/>
        <v>2124395</v>
      </c>
      <c r="F505" s="21"/>
      <c r="G505" s="21">
        <f t="shared" si="529"/>
        <v>56.5</v>
      </c>
      <c r="H505" s="21">
        <f t="shared" si="530"/>
        <v>4920417</v>
      </c>
      <c r="J505" s="38" t="s">
        <v>308</v>
      </c>
      <c r="K505" s="4">
        <v>3761140</v>
      </c>
      <c r="L505" s="4">
        <v>2803192</v>
      </c>
      <c r="M505" s="38">
        <v>74.5</v>
      </c>
      <c r="N505" s="4">
        <v>2177629</v>
      </c>
      <c r="O505" s="38">
        <v>57.9</v>
      </c>
      <c r="P505" s="38"/>
      <c r="Q505" s="4">
        <v>4980821</v>
      </c>
      <c r="S505" s="23" t="str">
        <f t="shared" si="537"/>
        <v>12+</v>
      </c>
      <c r="T505" s="26">
        <f>L505-C505</f>
        <v>7170</v>
      </c>
      <c r="U505" s="26">
        <f t="shared" si="539"/>
        <v>53234</v>
      </c>
      <c r="V505" s="26"/>
      <c r="W505" s="29">
        <f t="shared" si="540"/>
        <v>60404</v>
      </c>
      <c r="X505" s="28">
        <f t="shared" si="541"/>
        <v>0.64910374796306358</v>
      </c>
      <c r="Y505" s="26">
        <f t="shared" si="542"/>
        <v>7170</v>
      </c>
      <c r="Z505" s="26">
        <f t="shared" si="543"/>
        <v>53234</v>
      </c>
      <c r="AA505" s="49"/>
      <c r="AB505" s="6">
        <f t="shared" si="548"/>
        <v>1</v>
      </c>
      <c r="AC505" s="17" t="s">
        <v>323</v>
      </c>
      <c r="AD505" s="2">
        <v>0.7</v>
      </c>
      <c r="AE505" s="6"/>
      <c r="AF505" s="6"/>
      <c r="AG505" s="9"/>
      <c r="AH505" s="6"/>
      <c r="AI505" s="6"/>
      <c r="AJ505" s="6"/>
      <c r="AK505" s="6"/>
    </row>
    <row r="506" spans="1:37" x14ac:dyDescent="0.35">
      <c r="A506" s="20" t="str">
        <f t="shared" si="545"/>
        <v>ALL</v>
      </c>
      <c r="B506" s="21">
        <f t="shared" si="546"/>
        <v>4421887</v>
      </c>
      <c r="C506" s="21">
        <f t="shared" si="526"/>
        <v>2796022</v>
      </c>
      <c r="D506" s="21">
        <f t="shared" si="527"/>
        <v>63.2</v>
      </c>
      <c r="E506" s="21">
        <f t="shared" si="528"/>
        <v>2124395</v>
      </c>
      <c r="F506" s="21"/>
      <c r="G506" s="21">
        <f t="shared" si="529"/>
        <v>48</v>
      </c>
      <c r="H506" s="21">
        <f t="shared" si="530"/>
        <v>4920417</v>
      </c>
      <c r="J506" s="37" t="s">
        <v>309</v>
      </c>
      <c r="K506" s="3">
        <v>4421887</v>
      </c>
      <c r="L506" s="3">
        <v>2803192</v>
      </c>
      <c r="M506" s="37">
        <v>63.4</v>
      </c>
      <c r="N506" s="3">
        <v>2177629</v>
      </c>
      <c r="O506" s="37">
        <v>49.2</v>
      </c>
      <c r="P506" s="37"/>
      <c r="Q506" s="3">
        <v>4980821</v>
      </c>
      <c r="S506" s="20" t="str">
        <f t="shared" si="537"/>
        <v>ALL</v>
      </c>
      <c r="T506" s="26">
        <f t="shared" ref="T506" si="549">L506-C506</f>
        <v>7170</v>
      </c>
      <c r="U506" s="26">
        <f t="shared" si="539"/>
        <v>53234</v>
      </c>
      <c r="V506" s="26"/>
      <c r="W506" s="29">
        <f t="shared" si="540"/>
        <v>60404</v>
      </c>
      <c r="X506" s="24">
        <f t="shared" si="541"/>
        <v>0.64910374796306358</v>
      </c>
      <c r="Y506" s="26">
        <f t="shared" si="542"/>
        <v>7170</v>
      </c>
      <c r="Z506" s="26">
        <f t="shared" si="543"/>
        <v>53234</v>
      </c>
      <c r="AA506" s="49"/>
      <c r="AB506" s="6">
        <f t="shared" si="548"/>
        <v>1</v>
      </c>
      <c r="AC506" s="16">
        <f>N506/K506</f>
        <v>0.49246599924421408</v>
      </c>
      <c r="AD506" s="2">
        <f>AC506/AD505</f>
        <v>0.703522856063163</v>
      </c>
      <c r="AE506" s="6"/>
      <c r="AF506" s="6"/>
      <c r="AG506" s="2">
        <f>T505/L505</f>
        <v>2.5577983955433663E-3</v>
      </c>
      <c r="AH506" s="2">
        <f>U505/N505</f>
        <v>2.4445853724394742E-2</v>
      </c>
      <c r="AI506" s="2">
        <f>W505/Q505</f>
        <v>1.212731796625496E-2</v>
      </c>
      <c r="AJ506" s="6"/>
      <c r="AK506" s="6"/>
    </row>
    <row r="507" spans="1:37" x14ac:dyDescent="0.35">
      <c r="A507" s="52">
        <f>J484</f>
        <v>44392</v>
      </c>
      <c r="B507" s="52"/>
      <c r="C507" s="52"/>
      <c r="D507" s="52"/>
      <c r="E507" s="52"/>
      <c r="F507" s="52"/>
      <c r="G507" s="52"/>
      <c r="H507" s="52"/>
      <c r="J507" s="52">
        <v>44396</v>
      </c>
      <c r="K507" s="52"/>
      <c r="L507" s="52"/>
      <c r="M507" s="52"/>
      <c r="N507" s="52"/>
      <c r="O507" s="52"/>
      <c r="P507" s="52"/>
      <c r="Q507" s="52"/>
      <c r="S507" s="54" t="str">
        <f>"Change " &amp; TEXT(A507,"DDDD MMM DD, YYYY") &amp; " -  " &amp;TEXT(J507,"DDDD MMM DD, YYYY")</f>
        <v>Change Thursday Jul 15, 2021 -  Monday Jul 19, 2021</v>
      </c>
      <c r="T507" s="54"/>
      <c r="U507" s="54"/>
      <c r="V507" s="54"/>
      <c r="W507" s="54"/>
      <c r="X507" s="54"/>
      <c r="Y507" s="54"/>
      <c r="Z507" s="54"/>
      <c r="AA507" s="46"/>
      <c r="AB507" s="6"/>
      <c r="AC507" s="31">
        <f>A507</f>
        <v>44392</v>
      </c>
      <c r="AD507" s="6"/>
      <c r="AE507" s="6"/>
      <c r="AF507" s="6"/>
      <c r="AG507" s="6"/>
      <c r="AH507" s="6"/>
      <c r="AI507" s="6"/>
      <c r="AJ507" s="6"/>
      <c r="AK507" s="6"/>
    </row>
    <row r="508" spans="1:37" ht="36" thickBot="1" x14ac:dyDescent="0.4">
      <c r="A508" s="19" t="str">
        <f>J485</f>
        <v>Age group</v>
      </c>
      <c r="B508" s="19" t="str">
        <f t="shared" ref="B508" si="550">K485</f>
        <v>Population</v>
      </c>
      <c r="C508" s="19" t="str">
        <f t="shared" ref="C508:C529" si="551">L485</f>
        <v>At least 1 dose</v>
      </c>
      <c r="D508" s="19" t="str">
        <f t="shared" ref="D508:D529" si="552">M485</f>
        <v>% of population with at least 1 dose</v>
      </c>
      <c r="E508" s="19" t="str">
        <f t="shared" ref="E508:E529" si="553">N485</f>
        <v>2 doses</v>
      </c>
      <c r="F508" s="19"/>
      <c r="G508" s="19" t="str">
        <f t="shared" ref="G508:G529" si="554">O485</f>
        <v>% of population fully vaccinated</v>
      </c>
      <c r="H508" s="19" t="str">
        <f t="shared" ref="H508:H529" si="555">Q485</f>
        <v>Total administered</v>
      </c>
      <c r="J508" s="5" t="s">
        <v>286</v>
      </c>
      <c r="K508" s="5" t="s">
        <v>2</v>
      </c>
      <c r="L508" s="5" t="s">
        <v>324</v>
      </c>
      <c r="M508" s="5" t="s">
        <v>287</v>
      </c>
      <c r="N508" s="5" t="s">
        <v>325</v>
      </c>
      <c r="O508" s="5" t="s">
        <v>288</v>
      </c>
      <c r="P508" s="5"/>
      <c r="Q508" s="5" t="s">
        <v>285</v>
      </c>
      <c r="S508" s="19" t="s">
        <v>286</v>
      </c>
      <c r="T508" s="19" t="s">
        <v>283</v>
      </c>
      <c r="U508" s="19" t="s">
        <v>284</v>
      </c>
      <c r="V508" s="19" t="s">
        <v>336</v>
      </c>
      <c r="W508" s="19" t="s">
        <v>285</v>
      </c>
      <c r="X508" s="19" t="s">
        <v>312</v>
      </c>
      <c r="Y508" s="19" t="s">
        <v>313</v>
      </c>
      <c r="Z508" s="19" t="s">
        <v>314</v>
      </c>
      <c r="AA508" s="19" t="s">
        <v>337</v>
      </c>
      <c r="AB508" s="6"/>
      <c r="AC508" s="15" t="s">
        <v>321</v>
      </c>
      <c r="AD508" s="30"/>
      <c r="AE508" s="13" t="str">
        <f t="shared" ref="AE508:AE527" si="556">J508</f>
        <v>Age group</v>
      </c>
      <c r="AF508" s="13" t="str">
        <f t="shared" ref="AF508:AF527" si="557">K508</f>
        <v>Population</v>
      </c>
      <c r="AG508" s="13" t="str">
        <f t="shared" ref="AG508:AG527" si="558">L508</f>
        <v>At least 1 dose</v>
      </c>
      <c r="AH508" s="13" t="str">
        <f t="shared" ref="AH508:AH527" si="559">N508</f>
        <v>2 doses</v>
      </c>
      <c r="AI508" s="13" t="s">
        <v>311</v>
      </c>
      <c r="AJ508" s="13" t="str">
        <f t="shared" ref="AJ508:AJ527" si="560">T508</f>
        <v>Dose 1</v>
      </c>
      <c r="AK508" s="13" t="str">
        <f t="shared" ref="AK508:AK527" si="561">U508</f>
        <v>Dose 2</v>
      </c>
    </row>
    <row r="509" spans="1:37" ht="15" thickBot="1" x14ac:dyDescent="0.4">
      <c r="A509" s="20" t="str">
        <f>J486</f>
        <v>00-11</v>
      </c>
      <c r="B509" s="21">
        <f>K486</f>
        <v>660747</v>
      </c>
      <c r="C509" s="21">
        <f t="shared" si="551"/>
        <v>0</v>
      </c>
      <c r="D509" s="21">
        <f t="shared" si="552"/>
        <v>0</v>
      </c>
      <c r="E509" s="21">
        <f t="shared" si="553"/>
        <v>0</v>
      </c>
      <c r="F509" s="21"/>
      <c r="G509" s="21">
        <f t="shared" si="554"/>
        <v>0</v>
      </c>
      <c r="H509" s="21">
        <f t="shared" si="555"/>
        <v>0</v>
      </c>
      <c r="J509" s="37" t="s">
        <v>289</v>
      </c>
      <c r="K509" s="3">
        <v>660747</v>
      </c>
      <c r="L509" s="37">
        <v>0</v>
      </c>
      <c r="M509" s="37">
        <v>0</v>
      </c>
      <c r="N509" s="37">
        <v>0</v>
      </c>
      <c r="O509" s="37">
        <v>0</v>
      </c>
      <c r="P509" s="37"/>
      <c r="Q509" s="37">
        <v>0</v>
      </c>
      <c r="S509" s="20" t="str">
        <f t="shared" ref="S509:S529" si="562">A509</f>
        <v>00-11</v>
      </c>
      <c r="T509" s="21">
        <f t="shared" ref="T509:T527" si="563">L509-C509</f>
        <v>0</v>
      </c>
      <c r="U509" s="21">
        <f t="shared" ref="U509:U529" si="564">N509-E509</f>
        <v>0</v>
      </c>
      <c r="V509" s="21"/>
      <c r="W509" s="21">
        <f t="shared" ref="W509:W529" si="565">Q509-H509</f>
        <v>0</v>
      </c>
      <c r="X509" s="24">
        <f t="shared" ref="X509:X529" si="566">T509/T$276</f>
        <v>0</v>
      </c>
      <c r="Y509" s="21">
        <f t="shared" ref="Y509:Y529" si="567">T509/$AB509</f>
        <v>0</v>
      </c>
      <c r="Z509" s="21">
        <f t="shared" ref="Z509:Z529" si="568">U509/$AB509</f>
        <v>0</v>
      </c>
      <c r="AA509" s="48"/>
      <c r="AB509" s="6">
        <f>IF(DATEDIF(A507,J507,"D")&lt;1,1,DATEDIF(A507,J507,"D"))</f>
        <v>4</v>
      </c>
      <c r="AC509" s="17" t="s">
        <v>322</v>
      </c>
      <c r="AD509" s="2">
        <v>0.7</v>
      </c>
      <c r="AE509" s="13" t="str">
        <f t="shared" si="556"/>
        <v>00-11</v>
      </c>
      <c r="AF509" s="11">
        <f t="shared" si="557"/>
        <v>660747</v>
      </c>
      <c r="AG509" s="11">
        <f t="shared" si="558"/>
        <v>0</v>
      </c>
      <c r="AH509" s="11">
        <f t="shared" si="559"/>
        <v>0</v>
      </c>
      <c r="AI509" s="11">
        <f t="shared" ref="AI509:AI527" si="569">AG509-AH509</f>
        <v>0</v>
      </c>
      <c r="AJ509" s="1">
        <f t="shared" si="560"/>
        <v>0</v>
      </c>
      <c r="AK509" s="1">
        <f t="shared" si="561"/>
        <v>0</v>
      </c>
    </row>
    <row r="510" spans="1:37" ht="15" thickBot="1" x14ac:dyDescent="0.4">
      <c r="A510" s="20" t="str">
        <f t="shared" ref="A510:A529" si="570">J487</f>
        <v>12-14</v>
      </c>
      <c r="B510" s="21">
        <f t="shared" ref="B510:B529" si="571">K487</f>
        <v>162530</v>
      </c>
      <c r="C510" s="26">
        <f t="shared" si="551"/>
        <v>99560</v>
      </c>
      <c r="D510" s="21">
        <f t="shared" si="552"/>
        <v>61.3</v>
      </c>
      <c r="E510" s="26">
        <f t="shared" si="553"/>
        <v>57763</v>
      </c>
      <c r="F510" s="26"/>
      <c r="G510" s="21">
        <f t="shared" si="554"/>
        <v>35.5</v>
      </c>
      <c r="H510" s="21">
        <f t="shared" si="555"/>
        <v>157323</v>
      </c>
      <c r="J510" s="40" t="str">
        <f t="shared" ref="J510" si="572">S487</f>
        <v>12-14</v>
      </c>
      <c r="K510" s="4">
        <v>162530</v>
      </c>
      <c r="L510" s="4">
        <v>100740</v>
      </c>
      <c r="M510" s="38">
        <v>62</v>
      </c>
      <c r="N510" s="4">
        <v>64585</v>
      </c>
      <c r="O510" s="38">
        <v>39.700000000000003</v>
      </c>
      <c r="P510" s="38"/>
      <c r="Q510" s="4">
        <v>165325</v>
      </c>
      <c r="S510" s="25" t="str">
        <f t="shared" si="562"/>
        <v>12-14</v>
      </c>
      <c r="T510" s="26">
        <f t="shared" si="563"/>
        <v>1180</v>
      </c>
      <c r="U510" s="26">
        <f t="shared" si="564"/>
        <v>6822</v>
      </c>
      <c r="V510" s="26"/>
      <c r="W510" s="26">
        <f t="shared" si="565"/>
        <v>8002</v>
      </c>
      <c r="X510" s="27">
        <f t="shared" si="566"/>
        <v>0.10682600036212203</v>
      </c>
      <c r="Y510" s="26">
        <f t="shared" si="567"/>
        <v>295</v>
      </c>
      <c r="Z510" s="26">
        <f t="shared" si="568"/>
        <v>1705.5</v>
      </c>
      <c r="AA510" s="49"/>
      <c r="AB510" s="6">
        <f>AB509</f>
        <v>4</v>
      </c>
      <c r="AC510" s="16">
        <f>C528/B528</f>
        <v>0.74530381745960006</v>
      </c>
      <c r="AD510" s="2">
        <f>AC510/AD509</f>
        <v>1.0647197392280001</v>
      </c>
      <c r="AE510" s="13" t="str">
        <f t="shared" si="556"/>
        <v>12-14</v>
      </c>
      <c r="AF510" s="11">
        <f t="shared" si="557"/>
        <v>162530</v>
      </c>
      <c r="AG510" s="11">
        <f t="shared" si="558"/>
        <v>100740</v>
      </c>
      <c r="AH510" s="11">
        <f t="shared" si="559"/>
        <v>64585</v>
      </c>
      <c r="AI510" s="11">
        <f t="shared" si="569"/>
        <v>36155</v>
      </c>
      <c r="AJ510" s="1">
        <f t="shared" si="560"/>
        <v>1180</v>
      </c>
      <c r="AK510" s="1">
        <f t="shared" si="561"/>
        <v>6822</v>
      </c>
    </row>
    <row r="511" spans="1:37" ht="15" thickBot="1" x14ac:dyDescent="0.4">
      <c r="A511" s="20" t="str">
        <f t="shared" si="570"/>
        <v>15-19</v>
      </c>
      <c r="B511" s="21">
        <f t="shared" si="571"/>
        <v>256743</v>
      </c>
      <c r="C511" s="26">
        <f t="shared" si="551"/>
        <v>165487</v>
      </c>
      <c r="D511" s="21">
        <f t="shared" si="552"/>
        <v>64.5</v>
      </c>
      <c r="E511" s="26">
        <f t="shared" si="553"/>
        <v>103804</v>
      </c>
      <c r="F511" s="26"/>
      <c r="G511" s="21">
        <f t="shared" si="554"/>
        <v>40.4</v>
      </c>
      <c r="H511" s="21">
        <f t="shared" si="555"/>
        <v>269291</v>
      </c>
      <c r="J511" s="37" t="s">
        <v>290</v>
      </c>
      <c r="K511" s="3">
        <v>256743</v>
      </c>
      <c r="L511" s="3">
        <v>166890</v>
      </c>
      <c r="M511" s="37">
        <v>65</v>
      </c>
      <c r="N511" s="3">
        <v>113906</v>
      </c>
      <c r="O511" s="37">
        <v>44.4</v>
      </c>
      <c r="P511" s="37"/>
      <c r="Q511" s="3">
        <v>280796</v>
      </c>
      <c r="S511" s="20" t="str">
        <f t="shared" si="562"/>
        <v>15-19</v>
      </c>
      <c r="T511" s="26">
        <f t="shared" si="563"/>
        <v>1403</v>
      </c>
      <c r="U511" s="26">
        <f t="shared" si="564"/>
        <v>10102</v>
      </c>
      <c r="V511" s="26"/>
      <c r="W511" s="26">
        <f t="shared" si="565"/>
        <v>11505</v>
      </c>
      <c r="X511" s="27">
        <f t="shared" si="566"/>
        <v>0.12701430382038748</v>
      </c>
      <c r="Y511" s="26">
        <f t="shared" si="567"/>
        <v>350.75</v>
      </c>
      <c r="Z511" s="26">
        <f t="shared" si="568"/>
        <v>2525.5</v>
      </c>
      <c r="AA511" s="49"/>
      <c r="AB511" s="6">
        <f t="shared" ref="AB511:AB529" si="573">AB510</f>
        <v>4</v>
      </c>
      <c r="AC511" s="18" t="s">
        <v>323</v>
      </c>
      <c r="AD511" s="2">
        <v>0.7</v>
      </c>
      <c r="AE511" s="13" t="str">
        <f t="shared" si="556"/>
        <v>15-19</v>
      </c>
      <c r="AF511" s="11">
        <f t="shared" si="557"/>
        <v>256743</v>
      </c>
      <c r="AG511" s="11">
        <f t="shared" si="558"/>
        <v>166890</v>
      </c>
      <c r="AH511" s="11">
        <f t="shared" si="559"/>
        <v>113906</v>
      </c>
      <c r="AI511" s="11">
        <f t="shared" si="569"/>
        <v>52984</v>
      </c>
      <c r="AJ511" s="1">
        <f t="shared" si="560"/>
        <v>1403</v>
      </c>
      <c r="AK511" s="1">
        <f t="shared" si="561"/>
        <v>10102</v>
      </c>
    </row>
    <row r="512" spans="1:37" ht="15" thickBot="1" x14ac:dyDescent="0.4">
      <c r="A512" s="20" t="str">
        <f t="shared" si="570"/>
        <v>20-24</v>
      </c>
      <c r="B512" s="21">
        <f t="shared" si="571"/>
        <v>277328</v>
      </c>
      <c r="C512" s="21">
        <f t="shared" si="551"/>
        <v>172247</v>
      </c>
      <c r="D512" s="21">
        <f t="shared" si="552"/>
        <v>62.1</v>
      </c>
      <c r="E512" s="21">
        <f t="shared" si="553"/>
        <v>112364</v>
      </c>
      <c r="F512" s="21"/>
      <c r="G512" s="21">
        <f t="shared" si="554"/>
        <v>40.5</v>
      </c>
      <c r="H512" s="21">
        <f t="shared" si="555"/>
        <v>284611</v>
      </c>
      <c r="J512" s="38" t="s">
        <v>291</v>
      </c>
      <c r="K512" s="4">
        <v>277328</v>
      </c>
      <c r="L512" s="4">
        <v>173564</v>
      </c>
      <c r="M512" s="38">
        <v>62.6</v>
      </c>
      <c r="N512" s="4">
        <v>119885</v>
      </c>
      <c r="O512" s="38">
        <v>43.2</v>
      </c>
      <c r="P512" s="38"/>
      <c r="Q512" s="4">
        <v>293449</v>
      </c>
      <c r="S512" s="23" t="str">
        <f t="shared" si="562"/>
        <v>20-24</v>
      </c>
      <c r="T512" s="22">
        <f t="shared" si="563"/>
        <v>1317</v>
      </c>
      <c r="U512" s="22">
        <f t="shared" si="564"/>
        <v>7521</v>
      </c>
      <c r="V512" s="22"/>
      <c r="W512" s="22">
        <f t="shared" si="565"/>
        <v>8838</v>
      </c>
      <c r="X512" s="28">
        <f t="shared" si="566"/>
        <v>0.11922868006518196</v>
      </c>
      <c r="Y512" s="21">
        <f t="shared" si="567"/>
        <v>329.25</v>
      </c>
      <c r="Z512" s="21">
        <f t="shared" si="568"/>
        <v>1880.25</v>
      </c>
      <c r="AA512" s="48"/>
      <c r="AB512" s="6">
        <f t="shared" si="573"/>
        <v>4</v>
      </c>
      <c r="AC512" s="16">
        <f>E528/B528</f>
        <v>0.57898110679208958</v>
      </c>
      <c r="AD512" s="2">
        <f>AC512/AD511</f>
        <v>0.82711586684584226</v>
      </c>
      <c r="AE512" s="13" t="str">
        <f t="shared" si="556"/>
        <v>20-24</v>
      </c>
      <c r="AF512" s="11">
        <f t="shared" si="557"/>
        <v>277328</v>
      </c>
      <c r="AG512" s="11">
        <f t="shared" si="558"/>
        <v>173564</v>
      </c>
      <c r="AH512" s="11">
        <f t="shared" si="559"/>
        <v>119885</v>
      </c>
      <c r="AI512" s="11">
        <f t="shared" si="569"/>
        <v>53679</v>
      </c>
      <c r="AJ512" s="1">
        <f t="shared" si="560"/>
        <v>1317</v>
      </c>
      <c r="AK512" s="1">
        <f t="shared" si="561"/>
        <v>7521</v>
      </c>
    </row>
    <row r="513" spans="1:37" ht="15" thickBot="1" x14ac:dyDescent="0.4">
      <c r="A513" s="20" t="str">
        <f t="shared" si="570"/>
        <v>25-29</v>
      </c>
      <c r="B513" s="21">
        <f t="shared" si="571"/>
        <v>314508</v>
      </c>
      <c r="C513" s="21">
        <f t="shared" si="551"/>
        <v>189561</v>
      </c>
      <c r="D513" s="21">
        <f t="shared" si="552"/>
        <v>60.3</v>
      </c>
      <c r="E513" s="21">
        <f t="shared" si="553"/>
        <v>128627</v>
      </c>
      <c r="F513" s="21"/>
      <c r="G513" s="21">
        <f t="shared" si="554"/>
        <v>40.9</v>
      </c>
      <c r="H513" s="21">
        <f t="shared" si="555"/>
        <v>318188</v>
      </c>
      <c r="J513" s="37" t="s">
        <v>292</v>
      </c>
      <c r="K513" s="3">
        <v>314508</v>
      </c>
      <c r="L513" s="3">
        <v>190962</v>
      </c>
      <c r="M513" s="37">
        <v>60.7</v>
      </c>
      <c r="N513" s="3">
        <v>136487</v>
      </c>
      <c r="O513" s="37">
        <v>43.4</v>
      </c>
      <c r="P513" s="37"/>
      <c r="Q513" s="3">
        <v>327449</v>
      </c>
      <c r="S513" s="20" t="str">
        <f t="shared" si="562"/>
        <v>25-29</v>
      </c>
      <c r="T513" s="21">
        <f t="shared" si="563"/>
        <v>1401</v>
      </c>
      <c r="U513" s="21">
        <f t="shared" si="564"/>
        <v>7860</v>
      </c>
      <c r="V513" s="21"/>
      <c r="W513" s="21">
        <f t="shared" si="565"/>
        <v>9261</v>
      </c>
      <c r="X513" s="24">
        <f t="shared" si="566"/>
        <v>0.12683324280282454</v>
      </c>
      <c r="Y513" s="21">
        <f t="shared" si="567"/>
        <v>350.25</v>
      </c>
      <c r="Z513" s="21">
        <f t="shared" si="568"/>
        <v>1965</v>
      </c>
      <c r="AA513" s="48"/>
      <c r="AB513" s="6">
        <f t="shared" si="573"/>
        <v>4</v>
      </c>
      <c r="AC513" s="15" t="s">
        <v>320</v>
      </c>
      <c r="AD513" s="6"/>
      <c r="AE513" s="13" t="str">
        <f t="shared" si="556"/>
        <v>25-29</v>
      </c>
      <c r="AF513" s="11">
        <f t="shared" si="557"/>
        <v>314508</v>
      </c>
      <c r="AG513" s="11">
        <f t="shared" si="558"/>
        <v>190962</v>
      </c>
      <c r="AH513" s="11">
        <f t="shared" si="559"/>
        <v>136487</v>
      </c>
      <c r="AI513" s="11">
        <f t="shared" si="569"/>
        <v>54475</v>
      </c>
      <c r="AJ513" s="1">
        <f t="shared" si="560"/>
        <v>1401</v>
      </c>
      <c r="AK513" s="1">
        <f t="shared" si="561"/>
        <v>7860</v>
      </c>
    </row>
    <row r="514" spans="1:37" ht="15" thickBot="1" x14ac:dyDescent="0.4">
      <c r="A514" s="20" t="str">
        <f t="shared" si="570"/>
        <v>30-34</v>
      </c>
      <c r="B514" s="21">
        <f t="shared" si="571"/>
        <v>356228</v>
      </c>
      <c r="C514" s="21">
        <f t="shared" si="551"/>
        <v>224448</v>
      </c>
      <c r="D514" s="21">
        <f t="shared" si="552"/>
        <v>63</v>
      </c>
      <c r="E514" s="21">
        <f t="shared" si="553"/>
        <v>160519</v>
      </c>
      <c r="F514" s="21"/>
      <c r="G514" s="21">
        <f t="shared" si="554"/>
        <v>45.1</v>
      </c>
      <c r="H514" s="21">
        <f t="shared" si="555"/>
        <v>384967</v>
      </c>
      <c r="J514" s="38" t="s">
        <v>293</v>
      </c>
      <c r="K514" s="4">
        <v>356228</v>
      </c>
      <c r="L514" s="4">
        <v>225894</v>
      </c>
      <c r="M514" s="38">
        <v>63.4</v>
      </c>
      <c r="N514" s="4">
        <v>169057</v>
      </c>
      <c r="O514" s="38">
        <v>47.5</v>
      </c>
      <c r="P514" s="38"/>
      <c r="Q514" s="4">
        <v>394951</v>
      </c>
      <c r="S514" s="23" t="str">
        <f t="shared" si="562"/>
        <v>30-34</v>
      </c>
      <c r="T514" s="22">
        <f t="shared" si="563"/>
        <v>1446</v>
      </c>
      <c r="U514" s="22">
        <f t="shared" si="564"/>
        <v>8538</v>
      </c>
      <c r="V514" s="22"/>
      <c r="W514" s="22">
        <f t="shared" si="565"/>
        <v>9984</v>
      </c>
      <c r="X514" s="28">
        <f t="shared" si="566"/>
        <v>0.13090711569799021</v>
      </c>
      <c r="Y514" s="21">
        <f t="shared" si="567"/>
        <v>361.5</v>
      </c>
      <c r="Z514" s="21">
        <f t="shared" si="568"/>
        <v>2134.5</v>
      </c>
      <c r="AA514" s="48"/>
      <c r="AB514" s="6">
        <f t="shared" si="573"/>
        <v>4</v>
      </c>
      <c r="AC514" s="17" t="s">
        <v>322</v>
      </c>
      <c r="AD514" s="2">
        <v>0.7</v>
      </c>
      <c r="AE514" s="13" t="str">
        <f t="shared" si="556"/>
        <v>30-34</v>
      </c>
      <c r="AF514" s="11">
        <f t="shared" si="557"/>
        <v>356228</v>
      </c>
      <c r="AG514" s="11">
        <f t="shared" si="558"/>
        <v>225894</v>
      </c>
      <c r="AH514" s="11">
        <f t="shared" si="559"/>
        <v>169057</v>
      </c>
      <c r="AI514" s="11">
        <f t="shared" si="569"/>
        <v>56837</v>
      </c>
      <c r="AJ514" s="1">
        <f t="shared" si="560"/>
        <v>1446</v>
      </c>
      <c r="AK514" s="1">
        <f t="shared" si="561"/>
        <v>8538</v>
      </c>
    </row>
    <row r="515" spans="1:37" ht="15" thickBot="1" x14ac:dyDescent="0.4">
      <c r="A515" s="20" t="str">
        <f t="shared" si="570"/>
        <v>35-39</v>
      </c>
      <c r="B515" s="21">
        <f t="shared" si="571"/>
        <v>359302</v>
      </c>
      <c r="C515" s="21">
        <f t="shared" si="551"/>
        <v>242651</v>
      </c>
      <c r="D515" s="21">
        <f t="shared" si="552"/>
        <v>67.5</v>
      </c>
      <c r="E515" s="21">
        <f t="shared" si="553"/>
        <v>177606</v>
      </c>
      <c r="F515" s="21"/>
      <c r="G515" s="21">
        <f t="shared" si="554"/>
        <v>49.4</v>
      </c>
      <c r="H515" s="21">
        <f t="shared" si="555"/>
        <v>420257</v>
      </c>
      <c r="J515" s="37" t="s">
        <v>294</v>
      </c>
      <c r="K515" s="3">
        <v>359302</v>
      </c>
      <c r="L515" s="3">
        <v>244009</v>
      </c>
      <c r="M515" s="37">
        <v>67.900000000000006</v>
      </c>
      <c r="N515" s="3">
        <v>187267</v>
      </c>
      <c r="O515" s="37">
        <v>52.1</v>
      </c>
      <c r="P515" s="37"/>
      <c r="Q515" s="3">
        <v>431276</v>
      </c>
      <c r="S515" s="20" t="str">
        <f t="shared" si="562"/>
        <v>35-39</v>
      </c>
      <c r="T515" s="21">
        <f t="shared" si="563"/>
        <v>1358</v>
      </c>
      <c r="U515" s="21">
        <f t="shared" si="564"/>
        <v>9661</v>
      </c>
      <c r="V515" s="21"/>
      <c r="W515" s="21">
        <f t="shared" si="565"/>
        <v>11019</v>
      </c>
      <c r="X515" s="24">
        <f t="shared" si="566"/>
        <v>0.12294043092522181</v>
      </c>
      <c r="Y515" s="21">
        <f t="shared" si="567"/>
        <v>339.5</v>
      </c>
      <c r="Z515" s="21">
        <f t="shared" si="568"/>
        <v>2415.25</v>
      </c>
      <c r="AA515" s="48"/>
      <c r="AB515" s="6">
        <f t="shared" si="573"/>
        <v>4</v>
      </c>
      <c r="AC515" s="16">
        <f>C529/B529</f>
        <v>0.63393569306497433</v>
      </c>
      <c r="AD515" s="2">
        <f>AC515/AD514</f>
        <v>0.90562241866424908</v>
      </c>
      <c r="AE515" s="13" t="str">
        <f t="shared" si="556"/>
        <v>35-39</v>
      </c>
      <c r="AF515" s="11">
        <f t="shared" si="557"/>
        <v>359302</v>
      </c>
      <c r="AG515" s="11">
        <f t="shared" si="558"/>
        <v>244009</v>
      </c>
      <c r="AH515" s="11">
        <f t="shared" si="559"/>
        <v>187267</v>
      </c>
      <c r="AI515" s="11">
        <f t="shared" si="569"/>
        <v>56742</v>
      </c>
      <c r="AJ515" s="1">
        <f t="shared" si="560"/>
        <v>1358</v>
      </c>
      <c r="AK515" s="1">
        <f t="shared" si="561"/>
        <v>9661</v>
      </c>
    </row>
    <row r="516" spans="1:37" ht="15" thickBot="1" x14ac:dyDescent="0.4">
      <c r="A516" s="20" t="str">
        <f t="shared" si="570"/>
        <v>40-44</v>
      </c>
      <c r="B516" s="21">
        <f t="shared" si="571"/>
        <v>319889</v>
      </c>
      <c r="C516" s="21">
        <f t="shared" si="551"/>
        <v>228266</v>
      </c>
      <c r="D516" s="21">
        <f t="shared" si="552"/>
        <v>71.400000000000006</v>
      </c>
      <c r="E516" s="21">
        <f t="shared" si="553"/>
        <v>174172</v>
      </c>
      <c r="F516" s="21"/>
      <c r="G516" s="21">
        <f t="shared" si="554"/>
        <v>54.5</v>
      </c>
      <c r="H516" s="21">
        <f t="shared" si="555"/>
        <v>402438</v>
      </c>
      <c r="J516" s="38" t="s">
        <v>295</v>
      </c>
      <c r="K516" s="4">
        <v>319889</v>
      </c>
      <c r="L516" s="4">
        <v>229411</v>
      </c>
      <c r="M516" s="38">
        <v>71.7</v>
      </c>
      <c r="N516" s="4">
        <v>182638</v>
      </c>
      <c r="O516" s="38">
        <v>57.1</v>
      </c>
      <c r="P516" s="38"/>
      <c r="Q516" s="4">
        <v>412049</v>
      </c>
      <c r="S516" s="23" t="str">
        <f t="shared" si="562"/>
        <v>40-44</v>
      </c>
      <c r="T516" s="22">
        <f t="shared" si="563"/>
        <v>1145</v>
      </c>
      <c r="U516" s="22">
        <f t="shared" si="564"/>
        <v>8466</v>
      </c>
      <c r="V516" s="22"/>
      <c r="W516" s="22">
        <f t="shared" si="565"/>
        <v>9611</v>
      </c>
      <c r="X516" s="28">
        <f t="shared" si="566"/>
        <v>0.10365743255477096</v>
      </c>
      <c r="Y516" s="21">
        <f t="shared" si="567"/>
        <v>286.25</v>
      </c>
      <c r="Z516" s="21">
        <f t="shared" si="568"/>
        <v>2116.5</v>
      </c>
      <c r="AA516" s="48"/>
      <c r="AB516" s="6">
        <f t="shared" si="573"/>
        <v>4</v>
      </c>
      <c r="AC516" s="18" t="s">
        <v>323</v>
      </c>
      <c r="AD516" s="2">
        <v>0.7</v>
      </c>
      <c r="AE516" s="13" t="str">
        <f t="shared" si="556"/>
        <v>40-44</v>
      </c>
      <c r="AF516" s="11">
        <f t="shared" si="557"/>
        <v>319889</v>
      </c>
      <c r="AG516" s="11">
        <f t="shared" si="558"/>
        <v>229411</v>
      </c>
      <c r="AH516" s="11">
        <f t="shared" si="559"/>
        <v>182638</v>
      </c>
      <c r="AI516" s="11">
        <f t="shared" si="569"/>
        <v>46773</v>
      </c>
      <c r="AJ516" s="1">
        <f t="shared" si="560"/>
        <v>1145</v>
      </c>
      <c r="AK516" s="1">
        <f t="shared" si="561"/>
        <v>8466</v>
      </c>
    </row>
    <row r="517" spans="1:37" ht="15" thickBot="1" x14ac:dyDescent="0.4">
      <c r="A517" s="20" t="str">
        <f t="shared" si="570"/>
        <v>45-49</v>
      </c>
      <c r="B517" s="21">
        <f t="shared" si="571"/>
        <v>288547</v>
      </c>
      <c r="C517" s="21">
        <f t="shared" si="551"/>
        <v>213758</v>
      </c>
      <c r="D517" s="21">
        <f t="shared" si="552"/>
        <v>74.099999999999994</v>
      </c>
      <c r="E517" s="21">
        <f t="shared" si="553"/>
        <v>167847</v>
      </c>
      <c r="F517" s="21"/>
      <c r="G517" s="21">
        <f t="shared" si="554"/>
        <v>58.2</v>
      </c>
      <c r="H517" s="21">
        <f t="shared" si="555"/>
        <v>381605</v>
      </c>
      <c r="J517" s="37" t="s">
        <v>296</v>
      </c>
      <c r="K517" s="3">
        <v>288547</v>
      </c>
      <c r="L517" s="3">
        <v>214709</v>
      </c>
      <c r="M517" s="37">
        <v>74.400000000000006</v>
      </c>
      <c r="N517" s="3">
        <v>175206</v>
      </c>
      <c r="O517" s="37">
        <v>60.7</v>
      </c>
      <c r="P517" s="37"/>
      <c r="Q517" s="3">
        <v>389915</v>
      </c>
      <c r="S517" s="20" t="str">
        <f t="shared" si="562"/>
        <v>45-49</v>
      </c>
      <c r="T517" s="21">
        <f t="shared" si="563"/>
        <v>951</v>
      </c>
      <c r="U517" s="21">
        <f t="shared" si="564"/>
        <v>7359</v>
      </c>
      <c r="V517" s="21"/>
      <c r="W517" s="21">
        <f t="shared" si="565"/>
        <v>8310</v>
      </c>
      <c r="X517" s="24">
        <f t="shared" si="566"/>
        <v>8.6094513851167842E-2</v>
      </c>
      <c r="Y517" s="21">
        <f t="shared" si="567"/>
        <v>237.75</v>
      </c>
      <c r="Z517" s="21">
        <f t="shared" si="568"/>
        <v>1839.75</v>
      </c>
      <c r="AA517" s="48"/>
      <c r="AB517" s="6">
        <f t="shared" si="573"/>
        <v>4</v>
      </c>
      <c r="AC517" s="16">
        <f>E529/B529</f>
        <v>0.49246599924421408</v>
      </c>
      <c r="AD517" s="2">
        <f>AC517/AD516</f>
        <v>0.703522856063163</v>
      </c>
      <c r="AE517" s="13" t="str">
        <f t="shared" si="556"/>
        <v>45-49</v>
      </c>
      <c r="AF517" s="11">
        <f t="shared" si="557"/>
        <v>288547</v>
      </c>
      <c r="AG517" s="11">
        <f t="shared" si="558"/>
        <v>214709</v>
      </c>
      <c r="AH517" s="11">
        <f t="shared" si="559"/>
        <v>175206</v>
      </c>
      <c r="AI517" s="11">
        <f t="shared" si="569"/>
        <v>39503</v>
      </c>
      <c r="AJ517" s="1">
        <f t="shared" si="560"/>
        <v>951</v>
      </c>
      <c r="AK517" s="1">
        <f t="shared" si="561"/>
        <v>7359</v>
      </c>
    </row>
    <row r="518" spans="1:37" ht="15" thickBot="1" x14ac:dyDescent="0.4">
      <c r="A518" s="20" t="str">
        <f t="shared" si="570"/>
        <v>50-54</v>
      </c>
      <c r="B518" s="21">
        <f t="shared" si="571"/>
        <v>266491</v>
      </c>
      <c r="C518" s="21">
        <f t="shared" si="551"/>
        <v>206707</v>
      </c>
      <c r="D518" s="21">
        <f t="shared" si="552"/>
        <v>77.599999999999994</v>
      </c>
      <c r="E518" s="21">
        <f t="shared" si="553"/>
        <v>168156</v>
      </c>
      <c r="F518" s="21"/>
      <c r="G518" s="21">
        <f t="shared" si="554"/>
        <v>63.1</v>
      </c>
      <c r="H518" s="21">
        <f t="shared" si="555"/>
        <v>374863</v>
      </c>
      <c r="J518" s="38" t="s">
        <v>297</v>
      </c>
      <c r="K518" s="4">
        <v>266491</v>
      </c>
      <c r="L518" s="4">
        <v>207489</v>
      </c>
      <c r="M518" s="38">
        <v>77.900000000000006</v>
      </c>
      <c r="N518" s="4">
        <v>174479</v>
      </c>
      <c r="O518" s="38">
        <v>65.5</v>
      </c>
      <c r="P518" s="38"/>
      <c r="Q518" s="4">
        <v>381968</v>
      </c>
      <c r="S518" s="23" t="str">
        <f t="shared" si="562"/>
        <v>50-54</v>
      </c>
      <c r="T518" s="22">
        <f t="shared" si="563"/>
        <v>782</v>
      </c>
      <c r="U518" s="22">
        <f t="shared" si="564"/>
        <v>6323</v>
      </c>
      <c r="V518" s="22"/>
      <c r="W518" s="22">
        <f t="shared" si="565"/>
        <v>7105</v>
      </c>
      <c r="X518" s="28">
        <f t="shared" si="566"/>
        <v>7.0794857867101213E-2</v>
      </c>
      <c r="Y518" s="21">
        <f t="shared" si="567"/>
        <v>195.5</v>
      </c>
      <c r="Z518" s="21">
        <f t="shared" si="568"/>
        <v>1580.75</v>
      </c>
      <c r="AA518" s="48"/>
      <c r="AB518" s="6">
        <f t="shared" si="573"/>
        <v>4</v>
      </c>
      <c r="AC518" s="6"/>
      <c r="AD518" s="7"/>
      <c r="AE518" s="13" t="str">
        <f t="shared" si="556"/>
        <v>50-54</v>
      </c>
      <c r="AF518" s="11">
        <f t="shared" si="557"/>
        <v>266491</v>
      </c>
      <c r="AG518" s="11">
        <f t="shared" si="558"/>
        <v>207489</v>
      </c>
      <c r="AH518" s="11">
        <f t="shared" si="559"/>
        <v>174479</v>
      </c>
      <c r="AI518" s="11">
        <f t="shared" si="569"/>
        <v>33010</v>
      </c>
      <c r="AJ518" s="1">
        <f t="shared" si="560"/>
        <v>782</v>
      </c>
      <c r="AK518" s="1">
        <f t="shared" si="561"/>
        <v>6323</v>
      </c>
    </row>
    <row r="519" spans="1:37" ht="15" thickBot="1" x14ac:dyDescent="0.4">
      <c r="A519" s="20" t="str">
        <f t="shared" si="570"/>
        <v>55-59</v>
      </c>
      <c r="B519" s="21">
        <f t="shared" si="571"/>
        <v>284260</v>
      </c>
      <c r="C519" s="21">
        <f t="shared" si="551"/>
        <v>223542</v>
      </c>
      <c r="D519" s="21">
        <f t="shared" si="552"/>
        <v>78.599999999999994</v>
      </c>
      <c r="E519" s="21">
        <f t="shared" si="553"/>
        <v>186820</v>
      </c>
      <c r="F519" s="21"/>
      <c r="G519" s="21">
        <f t="shared" si="554"/>
        <v>65.7</v>
      </c>
      <c r="H519" s="21">
        <f t="shared" si="555"/>
        <v>410362</v>
      </c>
      <c r="J519" s="37" t="s">
        <v>298</v>
      </c>
      <c r="K519" s="3">
        <v>284260</v>
      </c>
      <c r="L519" s="3">
        <v>224194</v>
      </c>
      <c r="M519" s="37">
        <v>78.900000000000006</v>
      </c>
      <c r="N519" s="3">
        <v>192443</v>
      </c>
      <c r="O519" s="37">
        <v>67.7</v>
      </c>
      <c r="P519" s="37"/>
      <c r="Q519" s="3">
        <v>416637</v>
      </c>
      <c r="S519" s="20" t="str">
        <f t="shared" si="562"/>
        <v>55-59</v>
      </c>
      <c r="T519" s="21">
        <f t="shared" si="563"/>
        <v>652</v>
      </c>
      <c r="U519" s="21">
        <f t="shared" si="564"/>
        <v>5623</v>
      </c>
      <c r="V519" s="21"/>
      <c r="W519" s="21">
        <f t="shared" si="565"/>
        <v>6275</v>
      </c>
      <c r="X519" s="24">
        <f t="shared" si="566"/>
        <v>5.9025891725511495E-2</v>
      </c>
      <c r="Y519" s="21">
        <f t="shared" si="567"/>
        <v>163</v>
      </c>
      <c r="Z519" s="21">
        <f t="shared" si="568"/>
        <v>1405.75</v>
      </c>
      <c r="AA519" s="48"/>
      <c r="AB519" s="6">
        <f t="shared" si="573"/>
        <v>4</v>
      </c>
      <c r="AC519" s="31">
        <f>J507</f>
        <v>44396</v>
      </c>
      <c r="AD519" s="7"/>
      <c r="AE519" s="13" t="str">
        <f t="shared" si="556"/>
        <v>55-59</v>
      </c>
      <c r="AF519" s="11">
        <f t="shared" si="557"/>
        <v>284260</v>
      </c>
      <c r="AG519" s="11">
        <f t="shared" si="558"/>
        <v>224194</v>
      </c>
      <c r="AH519" s="11">
        <f t="shared" si="559"/>
        <v>192443</v>
      </c>
      <c r="AI519" s="11">
        <f t="shared" si="569"/>
        <v>31751</v>
      </c>
      <c r="AJ519" s="1">
        <f t="shared" si="560"/>
        <v>652</v>
      </c>
      <c r="AK519" s="1">
        <f t="shared" si="561"/>
        <v>5623</v>
      </c>
    </row>
    <row r="520" spans="1:37" ht="15" thickBot="1" x14ac:dyDescent="0.4">
      <c r="A520" s="20" t="str">
        <f t="shared" si="570"/>
        <v>60-64</v>
      </c>
      <c r="B520" s="21">
        <f t="shared" si="571"/>
        <v>264339</v>
      </c>
      <c r="C520" s="21">
        <f t="shared" si="551"/>
        <v>223582</v>
      </c>
      <c r="D520" s="21">
        <f t="shared" si="552"/>
        <v>84.6</v>
      </c>
      <c r="E520" s="21">
        <f t="shared" si="553"/>
        <v>195609</v>
      </c>
      <c r="F520" s="21"/>
      <c r="G520" s="21">
        <f t="shared" si="554"/>
        <v>74</v>
      </c>
      <c r="H520" s="21">
        <f t="shared" si="555"/>
        <v>419191</v>
      </c>
      <c r="J520" s="38" t="s">
        <v>299</v>
      </c>
      <c r="K520" s="4">
        <v>264339</v>
      </c>
      <c r="L520" s="4">
        <v>224177</v>
      </c>
      <c r="M520" s="38">
        <v>84.8</v>
      </c>
      <c r="N520" s="4">
        <v>199872</v>
      </c>
      <c r="O520" s="38">
        <v>75.599999999999994</v>
      </c>
      <c r="P520" s="38"/>
      <c r="Q520" s="4">
        <v>424049</v>
      </c>
      <c r="S520" s="23" t="str">
        <f t="shared" si="562"/>
        <v>60-64</v>
      </c>
      <c r="T520" s="22">
        <f t="shared" si="563"/>
        <v>595</v>
      </c>
      <c r="U520" s="22">
        <f t="shared" si="564"/>
        <v>4263</v>
      </c>
      <c r="V520" s="22"/>
      <c r="W520" s="22">
        <f t="shared" si="565"/>
        <v>4858</v>
      </c>
      <c r="X520" s="28">
        <f t="shared" si="566"/>
        <v>5.3865652724968315E-2</v>
      </c>
      <c r="Y520" s="21">
        <f t="shared" si="567"/>
        <v>148.75</v>
      </c>
      <c r="Z520" s="21">
        <f t="shared" si="568"/>
        <v>1065.75</v>
      </c>
      <c r="AA520" s="48"/>
      <c r="AB520" s="6">
        <f t="shared" si="573"/>
        <v>4</v>
      </c>
      <c r="AC520" s="15" t="s">
        <v>321</v>
      </c>
      <c r="AD520" s="6"/>
      <c r="AE520" s="13" t="str">
        <f t="shared" si="556"/>
        <v>60-64</v>
      </c>
      <c r="AF520" s="11">
        <f t="shared" si="557"/>
        <v>264339</v>
      </c>
      <c r="AG520" s="11">
        <f t="shared" si="558"/>
        <v>224177</v>
      </c>
      <c r="AH520" s="11">
        <f t="shared" si="559"/>
        <v>199872</v>
      </c>
      <c r="AI520" s="11">
        <f t="shared" si="569"/>
        <v>24305</v>
      </c>
      <c r="AJ520" s="1">
        <f t="shared" si="560"/>
        <v>595</v>
      </c>
      <c r="AK520" s="1">
        <f t="shared" si="561"/>
        <v>4263</v>
      </c>
    </row>
    <row r="521" spans="1:37" ht="15" thickBot="1" x14ac:dyDescent="0.4">
      <c r="A521" s="20" t="str">
        <f t="shared" si="570"/>
        <v>65-69</v>
      </c>
      <c r="B521" s="21">
        <f t="shared" si="571"/>
        <v>210073</v>
      </c>
      <c r="C521" s="21">
        <f t="shared" si="551"/>
        <v>188091</v>
      </c>
      <c r="D521" s="21">
        <f t="shared" si="552"/>
        <v>89.5</v>
      </c>
      <c r="E521" s="21">
        <f t="shared" si="553"/>
        <v>173538</v>
      </c>
      <c r="F521" s="21"/>
      <c r="G521" s="21">
        <f t="shared" si="554"/>
        <v>82.6</v>
      </c>
      <c r="H521" s="21">
        <f t="shared" si="555"/>
        <v>361629</v>
      </c>
      <c r="J521" s="37" t="s">
        <v>300</v>
      </c>
      <c r="K521" s="3">
        <v>210073</v>
      </c>
      <c r="L521" s="3">
        <v>188399</v>
      </c>
      <c r="M521" s="37">
        <v>89.7</v>
      </c>
      <c r="N521" s="3">
        <v>175648</v>
      </c>
      <c r="O521" s="37">
        <v>83.6</v>
      </c>
      <c r="P521" s="37"/>
      <c r="Q521" s="3">
        <v>364047</v>
      </c>
      <c r="S521" s="20" t="str">
        <f t="shared" si="562"/>
        <v>65-69</v>
      </c>
      <c r="T521" s="21">
        <f t="shared" si="563"/>
        <v>308</v>
      </c>
      <c r="U521" s="21">
        <f t="shared" si="564"/>
        <v>2110</v>
      </c>
      <c r="V521" s="21"/>
      <c r="W521" s="21">
        <f t="shared" si="565"/>
        <v>2418</v>
      </c>
      <c r="X521" s="24">
        <f t="shared" si="566"/>
        <v>2.7883396704689482E-2</v>
      </c>
      <c r="Y521" s="21">
        <f t="shared" si="567"/>
        <v>77</v>
      </c>
      <c r="Z521" s="21">
        <f t="shared" si="568"/>
        <v>527.5</v>
      </c>
      <c r="AA521" s="48"/>
      <c r="AB521" s="6">
        <f t="shared" si="573"/>
        <v>4</v>
      </c>
      <c r="AC521" s="17" t="s">
        <v>322</v>
      </c>
      <c r="AD521" s="2">
        <v>0.7</v>
      </c>
      <c r="AE521" s="13" t="str">
        <f t="shared" si="556"/>
        <v>65-69</v>
      </c>
      <c r="AF521" s="11">
        <f t="shared" si="557"/>
        <v>210073</v>
      </c>
      <c r="AG521" s="11">
        <f t="shared" si="558"/>
        <v>188399</v>
      </c>
      <c r="AH521" s="11">
        <f t="shared" si="559"/>
        <v>175648</v>
      </c>
      <c r="AI521" s="11">
        <f t="shared" si="569"/>
        <v>12751</v>
      </c>
      <c r="AJ521" s="1">
        <f t="shared" si="560"/>
        <v>308</v>
      </c>
      <c r="AK521" s="1">
        <f t="shared" si="561"/>
        <v>2110</v>
      </c>
    </row>
    <row r="522" spans="1:37" ht="15" thickBot="1" x14ac:dyDescent="0.4">
      <c r="A522" s="20" t="str">
        <f t="shared" si="570"/>
        <v>70-74</v>
      </c>
      <c r="B522" s="21">
        <f t="shared" si="571"/>
        <v>157657</v>
      </c>
      <c r="C522" s="21">
        <f t="shared" si="551"/>
        <v>144550</v>
      </c>
      <c r="D522" s="21">
        <f t="shared" si="552"/>
        <v>91.7</v>
      </c>
      <c r="E522" s="21">
        <f t="shared" si="553"/>
        <v>137958</v>
      </c>
      <c r="F522" s="21"/>
      <c r="G522" s="21">
        <f t="shared" si="554"/>
        <v>87.5</v>
      </c>
      <c r="H522" s="21">
        <f t="shared" si="555"/>
        <v>282508</v>
      </c>
      <c r="J522" s="38" t="s">
        <v>301</v>
      </c>
      <c r="K522" s="4">
        <v>157657</v>
      </c>
      <c r="L522" s="4">
        <v>144753</v>
      </c>
      <c r="M522" s="38">
        <v>91.8</v>
      </c>
      <c r="N522" s="4">
        <v>139137</v>
      </c>
      <c r="O522" s="38">
        <v>88.2</v>
      </c>
      <c r="P522" s="38"/>
      <c r="Q522" s="4">
        <v>283890</v>
      </c>
      <c r="S522" s="23" t="str">
        <f t="shared" si="562"/>
        <v>70-74</v>
      </c>
      <c r="T522" s="22">
        <f t="shared" si="563"/>
        <v>203</v>
      </c>
      <c r="U522" s="22">
        <f t="shared" si="564"/>
        <v>1179</v>
      </c>
      <c r="V522" s="22"/>
      <c r="W522" s="22">
        <f t="shared" si="565"/>
        <v>1382</v>
      </c>
      <c r="X522" s="28">
        <f t="shared" si="566"/>
        <v>1.8377693282636248E-2</v>
      </c>
      <c r="Y522" s="21">
        <f t="shared" si="567"/>
        <v>50.75</v>
      </c>
      <c r="Z522" s="21">
        <f t="shared" si="568"/>
        <v>294.75</v>
      </c>
      <c r="AA522" s="48"/>
      <c r="AB522" s="6">
        <f t="shared" si="573"/>
        <v>4</v>
      </c>
      <c r="AC522" s="16">
        <f>L528/K528</f>
        <v>0.74849566886635432</v>
      </c>
      <c r="AD522" s="2">
        <f>AC522/AD521</f>
        <v>1.0692795269519348</v>
      </c>
      <c r="AE522" s="14" t="str">
        <f t="shared" si="556"/>
        <v>70-74</v>
      </c>
      <c r="AF522" s="11">
        <f t="shared" si="557"/>
        <v>157657</v>
      </c>
      <c r="AG522" s="11">
        <f t="shared" si="558"/>
        <v>144753</v>
      </c>
      <c r="AH522" s="11">
        <f t="shared" si="559"/>
        <v>139137</v>
      </c>
      <c r="AI522" s="12">
        <f t="shared" si="569"/>
        <v>5616</v>
      </c>
      <c r="AJ522" s="1">
        <f t="shared" si="560"/>
        <v>203</v>
      </c>
      <c r="AK522" s="1">
        <f t="shared" si="561"/>
        <v>1179</v>
      </c>
    </row>
    <row r="523" spans="1:37" ht="15" thickBot="1" x14ac:dyDescent="0.4">
      <c r="A523" s="20" t="str">
        <f t="shared" si="570"/>
        <v>75-79</v>
      </c>
      <c r="B523" s="21">
        <f t="shared" si="571"/>
        <v>102977</v>
      </c>
      <c r="C523" s="21">
        <f t="shared" si="551"/>
        <v>93365</v>
      </c>
      <c r="D523" s="21">
        <f t="shared" si="552"/>
        <v>90.7</v>
      </c>
      <c r="E523" s="21">
        <f t="shared" si="553"/>
        <v>90110</v>
      </c>
      <c r="F523" s="21"/>
      <c r="G523" s="21">
        <f t="shared" si="554"/>
        <v>87.5</v>
      </c>
      <c r="H523" s="21">
        <f t="shared" si="555"/>
        <v>183475</v>
      </c>
      <c r="J523" s="37" t="s">
        <v>302</v>
      </c>
      <c r="K523" s="3">
        <v>102977</v>
      </c>
      <c r="L523" s="3">
        <v>93460</v>
      </c>
      <c r="M523" s="37">
        <v>90.8</v>
      </c>
      <c r="N523" s="3">
        <v>90517</v>
      </c>
      <c r="O523" s="37">
        <v>87.9</v>
      </c>
      <c r="P523" s="37"/>
      <c r="Q523" s="3">
        <v>183977</v>
      </c>
      <c r="S523" s="20" t="str">
        <f t="shared" si="562"/>
        <v>75-79</v>
      </c>
      <c r="T523" s="21">
        <f t="shared" si="563"/>
        <v>95</v>
      </c>
      <c r="U523" s="21">
        <f t="shared" si="564"/>
        <v>407</v>
      </c>
      <c r="V523" s="21"/>
      <c r="W523" s="21">
        <f t="shared" si="565"/>
        <v>502</v>
      </c>
      <c r="X523" s="24">
        <f t="shared" si="566"/>
        <v>8.6003983342386389E-3</v>
      </c>
      <c r="Y523" s="21">
        <f t="shared" si="567"/>
        <v>23.75</v>
      </c>
      <c r="Z523" s="21">
        <f t="shared" si="568"/>
        <v>101.75</v>
      </c>
      <c r="AA523" s="48"/>
      <c r="AB523" s="6">
        <f t="shared" si="573"/>
        <v>4</v>
      </c>
      <c r="AC523" s="17" t="s">
        <v>323</v>
      </c>
      <c r="AD523" s="2">
        <v>0.7</v>
      </c>
      <c r="AE523" s="14" t="str">
        <f t="shared" si="556"/>
        <v>75-79</v>
      </c>
      <c r="AF523" s="11">
        <f t="shared" si="557"/>
        <v>102977</v>
      </c>
      <c r="AG523" s="11">
        <f t="shared" si="558"/>
        <v>93460</v>
      </c>
      <c r="AH523" s="11">
        <f t="shared" si="559"/>
        <v>90517</v>
      </c>
      <c r="AI523" s="12">
        <f t="shared" si="569"/>
        <v>2943</v>
      </c>
      <c r="AJ523" s="1">
        <f t="shared" si="560"/>
        <v>95</v>
      </c>
      <c r="AK523" s="1">
        <f t="shared" si="561"/>
        <v>407</v>
      </c>
    </row>
    <row r="524" spans="1:37" ht="15" thickBot="1" x14ac:dyDescent="0.4">
      <c r="A524" s="20" t="str">
        <f t="shared" si="570"/>
        <v>80-84</v>
      </c>
      <c r="B524" s="21">
        <f t="shared" si="571"/>
        <v>68566</v>
      </c>
      <c r="C524" s="21">
        <f t="shared" si="551"/>
        <v>61906</v>
      </c>
      <c r="D524" s="21">
        <f t="shared" si="552"/>
        <v>90.3</v>
      </c>
      <c r="E524" s="21">
        <f t="shared" si="553"/>
        <v>59906</v>
      </c>
      <c r="F524" s="21"/>
      <c r="G524" s="21">
        <f t="shared" si="554"/>
        <v>87.4</v>
      </c>
      <c r="H524" s="21">
        <f t="shared" si="555"/>
        <v>121812</v>
      </c>
      <c r="J524" s="38" t="s">
        <v>303</v>
      </c>
      <c r="K524" s="4">
        <v>68566</v>
      </c>
      <c r="L524" s="4">
        <v>61947</v>
      </c>
      <c r="M524" s="38">
        <v>90.3</v>
      </c>
      <c r="N524" s="4">
        <v>60162</v>
      </c>
      <c r="O524" s="38">
        <v>87.7</v>
      </c>
      <c r="P524" s="38"/>
      <c r="Q524" s="4">
        <v>122109</v>
      </c>
      <c r="S524" s="23" t="str">
        <f t="shared" si="562"/>
        <v>80-84</v>
      </c>
      <c r="T524" s="22">
        <f t="shared" si="563"/>
        <v>41</v>
      </c>
      <c r="U524" s="22">
        <f t="shared" si="564"/>
        <v>256</v>
      </c>
      <c r="V524" s="22"/>
      <c r="W524" s="22">
        <f t="shared" si="565"/>
        <v>297</v>
      </c>
      <c r="X524" s="28">
        <f t="shared" si="566"/>
        <v>3.7117508600398334E-3</v>
      </c>
      <c r="Y524" s="21">
        <f t="shared" si="567"/>
        <v>10.25</v>
      </c>
      <c r="Z524" s="21">
        <f t="shared" si="568"/>
        <v>64</v>
      </c>
      <c r="AA524" s="48"/>
      <c r="AB524" s="6">
        <f t="shared" si="573"/>
        <v>4</v>
      </c>
      <c r="AC524" s="16">
        <f>N528/K528</f>
        <v>0.60179573214504112</v>
      </c>
      <c r="AD524" s="2">
        <f>AC524/AD523</f>
        <v>0.8597081887786302</v>
      </c>
      <c r="AE524" s="14" t="str">
        <f t="shared" si="556"/>
        <v>80-84</v>
      </c>
      <c r="AF524" s="11">
        <f t="shared" si="557"/>
        <v>68566</v>
      </c>
      <c r="AG524" s="11">
        <f t="shared" si="558"/>
        <v>61947</v>
      </c>
      <c r="AH524" s="11">
        <f t="shared" si="559"/>
        <v>60162</v>
      </c>
      <c r="AI524" s="12">
        <f t="shared" si="569"/>
        <v>1785</v>
      </c>
      <c r="AJ524" s="1">
        <f t="shared" si="560"/>
        <v>41</v>
      </c>
      <c r="AK524" s="1">
        <f t="shared" si="561"/>
        <v>256</v>
      </c>
    </row>
    <row r="525" spans="1:37" ht="15" thickBot="1" x14ac:dyDescent="0.4">
      <c r="A525" s="20" t="str">
        <f t="shared" si="570"/>
        <v>85-89</v>
      </c>
      <c r="B525" s="21">
        <f t="shared" si="571"/>
        <v>44034</v>
      </c>
      <c r="C525" s="21">
        <f t="shared" si="551"/>
        <v>39545</v>
      </c>
      <c r="D525" s="21">
        <f t="shared" si="552"/>
        <v>89.8</v>
      </c>
      <c r="E525" s="21">
        <f t="shared" si="553"/>
        <v>38310</v>
      </c>
      <c r="F525" s="21"/>
      <c r="G525" s="21">
        <f t="shared" si="554"/>
        <v>87</v>
      </c>
      <c r="H525" s="21">
        <f t="shared" si="555"/>
        <v>77855</v>
      </c>
      <c r="J525" s="37" t="s">
        <v>304</v>
      </c>
      <c r="K525" s="3">
        <v>44034</v>
      </c>
      <c r="L525" s="3">
        <v>39566</v>
      </c>
      <c r="M525" s="37">
        <v>89.8</v>
      </c>
      <c r="N525" s="3">
        <v>38428</v>
      </c>
      <c r="O525" s="37">
        <v>87.3</v>
      </c>
      <c r="P525" s="37"/>
      <c r="Q525" s="3">
        <v>77994</v>
      </c>
      <c r="S525" s="20" t="str">
        <f t="shared" si="562"/>
        <v>85-89</v>
      </c>
      <c r="T525" s="21">
        <f t="shared" si="563"/>
        <v>21</v>
      </c>
      <c r="U525" s="21">
        <f t="shared" si="564"/>
        <v>118</v>
      </c>
      <c r="V525" s="21"/>
      <c r="W525" s="21">
        <f t="shared" si="565"/>
        <v>139</v>
      </c>
      <c r="X525" s="24">
        <f t="shared" si="566"/>
        <v>1.9011406844106464E-3</v>
      </c>
      <c r="Y525" s="21">
        <f t="shared" si="567"/>
        <v>5.25</v>
      </c>
      <c r="Z525" s="21">
        <f t="shared" si="568"/>
        <v>29.5</v>
      </c>
      <c r="AA525" s="48"/>
      <c r="AB525" s="6">
        <f t="shared" si="573"/>
        <v>4</v>
      </c>
      <c r="AC525" s="15" t="s">
        <v>319</v>
      </c>
      <c r="AD525" s="6"/>
      <c r="AE525" s="14" t="str">
        <f t="shared" si="556"/>
        <v>85-89</v>
      </c>
      <c r="AF525" s="11">
        <f t="shared" si="557"/>
        <v>44034</v>
      </c>
      <c r="AG525" s="11">
        <f t="shared" si="558"/>
        <v>39566</v>
      </c>
      <c r="AH525" s="11">
        <f t="shared" si="559"/>
        <v>38428</v>
      </c>
      <c r="AI525" s="12">
        <f t="shared" si="569"/>
        <v>1138</v>
      </c>
      <c r="AJ525" s="1">
        <f t="shared" si="560"/>
        <v>21</v>
      </c>
      <c r="AK525" s="1">
        <f t="shared" si="561"/>
        <v>118</v>
      </c>
    </row>
    <row r="526" spans="1:37" ht="15" thickBot="1" x14ac:dyDescent="0.4">
      <c r="A526" s="20" t="str">
        <f t="shared" si="570"/>
        <v>90+</v>
      </c>
      <c r="B526" s="21">
        <f t="shared" si="571"/>
        <v>27669</v>
      </c>
      <c r="C526" s="21">
        <f t="shared" si="551"/>
        <v>25155</v>
      </c>
      <c r="D526" s="21">
        <f t="shared" si="552"/>
        <v>90.9</v>
      </c>
      <c r="E526" s="21">
        <f t="shared" si="553"/>
        <v>24454</v>
      </c>
      <c r="F526" s="21"/>
      <c r="G526" s="21">
        <f t="shared" si="554"/>
        <v>88.4</v>
      </c>
      <c r="H526" s="21">
        <f t="shared" si="555"/>
        <v>49609</v>
      </c>
      <c r="J526" s="38" t="s">
        <v>305</v>
      </c>
      <c r="K526" s="4">
        <v>27669</v>
      </c>
      <c r="L526" s="4">
        <v>25166</v>
      </c>
      <c r="M526" s="38">
        <v>91</v>
      </c>
      <c r="N526" s="4">
        <v>24514</v>
      </c>
      <c r="O526" s="38">
        <v>88.6</v>
      </c>
      <c r="P526" s="38"/>
      <c r="Q526" s="4">
        <v>49680</v>
      </c>
      <c r="S526" s="23" t="str">
        <f t="shared" si="562"/>
        <v>90+</v>
      </c>
      <c r="T526" s="22">
        <f t="shared" si="563"/>
        <v>11</v>
      </c>
      <c r="U526" s="22">
        <f t="shared" si="564"/>
        <v>60</v>
      </c>
      <c r="V526" s="22"/>
      <c r="W526" s="22">
        <f t="shared" si="565"/>
        <v>71</v>
      </c>
      <c r="X526" s="28">
        <f t="shared" si="566"/>
        <v>9.9583559659605298E-4</v>
      </c>
      <c r="Y526" s="21">
        <f t="shared" si="567"/>
        <v>2.75</v>
      </c>
      <c r="Z526" s="21">
        <f t="shared" si="568"/>
        <v>15</v>
      </c>
      <c r="AA526" s="48"/>
      <c r="AB526" s="6">
        <f t="shared" si="573"/>
        <v>4</v>
      </c>
      <c r="AC526" s="17" t="s">
        <v>322</v>
      </c>
      <c r="AD526" s="2">
        <v>0.7</v>
      </c>
      <c r="AE526" s="14" t="str">
        <f t="shared" si="556"/>
        <v>90+</v>
      </c>
      <c r="AF526" s="11">
        <f t="shared" si="557"/>
        <v>27669</v>
      </c>
      <c r="AG526" s="11">
        <f t="shared" si="558"/>
        <v>25166</v>
      </c>
      <c r="AH526" s="11">
        <f t="shared" si="559"/>
        <v>24514</v>
      </c>
      <c r="AI526" s="12">
        <f t="shared" si="569"/>
        <v>652</v>
      </c>
      <c r="AJ526" s="1">
        <f t="shared" si="560"/>
        <v>11</v>
      </c>
      <c r="AK526" s="1">
        <f t="shared" si="561"/>
        <v>60</v>
      </c>
    </row>
    <row r="527" spans="1:37" ht="15" thickBot="1" x14ac:dyDescent="0.4">
      <c r="A527" s="20" t="str">
        <f t="shared" si="570"/>
        <v>Unknown</v>
      </c>
      <c r="B527" s="21" t="str">
        <f t="shared" si="571"/>
        <v>NA</v>
      </c>
      <c r="C527" s="21">
        <f t="shared" si="551"/>
        <v>60771</v>
      </c>
      <c r="D527" s="21" t="str">
        <f t="shared" si="552"/>
        <v>NA</v>
      </c>
      <c r="E527" s="21">
        <f t="shared" si="553"/>
        <v>20066</v>
      </c>
      <c r="F527" s="21"/>
      <c r="G527" s="21" t="str">
        <f t="shared" si="554"/>
        <v>NA</v>
      </c>
      <c r="H527" s="21">
        <f t="shared" si="555"/>
        <v>80837</v>
      </c>
      <c r="J527" s="37" t="s">
        <v>306</v>
      </c>
      <c r="K527" s="37" t="s">
        <v>307</v>
      </c>
      <c r="L527" s="3">
        <v>59867</v>
      </c>
      <c r="M527" s="37" t="s">
        <v>307</v>
      </c>
      <c r="N527" s="3">
        <v>19207</v>
      </c>
      <c r="O527" s="37" t="s">
        <v>307</v>
      </c>
      <c r="P527" s="37"/>
      <c r="Q527" s="3">
        <v>79074</v>
      </c>
      <c r="S527" s="20" t="str">
        <f t="shared" si="562"/>
        <v>Unknown</v>
      </c>
      <c r="T527" s="20">
        <f t="shared" si="563"/>
        <v>-904</v>
      </c>
      <c r="U527" s="20">
        <f t="shared" si="564"/>
        <v>-859</v>
      </c>
      <c r="V527" s="20"/>
      <c r="W527" s="20">
        <f t="shared" si="565"/>
        <v>-1763</v>
      </c>
      <c r="X527" s="24">
        <f t="shared" si="566"/>
        <v>-8.1839579938439252E-2</v>
      </c>
      <c r="Y527" s="21">
        <f t="shared" si="567"/>
        <v>-226</v>
      </c>
      <c r="Z527" s="21">
        <f t="shared" si="568"/>
        <v>-214.75</v>
      </c>
      <c r="AA527" s="48"/>
      <c r="AB527" s="6">
        <f t="shared" si="573"/>
        <v>4</v>
      </c>
      <c r="AC527" s="16">
        <f>L529/K529</f>
        <v>0.63665059735809626</v>
      </c>
      <c r="AD527" s="2">
        <f>AC527/AD526</f>
        <v>0.90950085336870901</v>
      </c>
      <c r="AE527" s="13" t="str">
        <f t="shared" si="556"/>
        <v>Unknown</v>
      </c>
      <c r="AF527" s="11" t="str">
        <f t="shared" si="557"/>
        <v>NA</v>
      </c>
      <c r="AG527" s="11">
        <f t="shared" si="558"/>
        <v>59867</v>
      </c>
      <c r="AH527" s="11">
        <f t="shared" si="559"/>
        <v>19207</v>
      </c>
      <c r="AI527" s="11">
        <f t="shared" si="569"/>
        <v>40660</v>
      </c>
      <c r="AJ527" s="1">
        <f t="shared" si="560"/>
        <v>-904</v>
      </c>
      <c r="AK527" s="1">
        <f t="shared" si="561"/>
        <v>-859</v>
      </c>
    </row>
    <row r="528" spans="1:37" ht="15" thickBot="1" x14ac:dyDescent="0.4">
      <c r="A528" s="20" t="str">
        <f t="shared" si="570"/>
        <v>12+</v>
      </c>
      <c r="B528" s="21">
        <f t="shared" si="571"/>
        <v>3761140</v>
      </c>
      <c r="C528" s="21">
        <f t="shared" si="551"/>
        <v>2803192</v>
      </c>
      <c r="D528" s="21">
        <f t="shared" si="552"/>
        <v>74.5</v>
      </c>
      <c r="E528" s="21">
        <f t="shared" si="553"/>
        <v>2177629</v>
      </c>
      <c r="F528" s="21"/>
      <c r="G528" s="21">
        <f t="shared" si="554"/>
        <v>57.9</v>
      </c>
      <c r="H528" s="21">
        <f t="shared" si="555"/>
        <v>4980821</v>
      </c>
      <c r="J528" s="38" t="s">
        <v>308</v>
      </c>
      <c r="K528" s="4">
        <v>3761140</v>
      </c>
      <c r="L528" s="4">
        <v>2815197</v>
      </c>
      <c r="M528" s="38">
        <v>74.8</v>
      </c>
      <c r="N528" s="4">
        <v>2263438</v>
      </c>
      <c r="O528" s="38">
        <v>60.2</v>
      </c>
      <c r="P528" s="38"/>
      <c r="Q528" s="4">
        <v>5078635</v>
      </c>
      <c r="S528" s="23" t="str">
        <f t="shared" si="562"/>
        <v>12+</v>
      </c>
      <c r="T528" s="26">
        <f>L528-C528</f>
        <v>12005</v>
      </c>
      <c r="U528" s="26">
        <f t="shared" si="564"/>
        <v>85809</v>
      </c>
      <c r="V528" s="26"/>
      <c r="W528" s="29">
        <f t="shared" si="565"/>
        <v>97814</v>
      </c>
      <c r="X528" s="28">
        <f t="shared" si="566"/>
        <v>1.0868187579214195</v>
      </c>
      <c r="Y528" s="26">
        <f t="shared" si="567"/>
        <v>3001.25</v>
      </c>
      <c r="Z528" s="26">
        <f t="shared" si="568"/>
        <v>21452.25</v>
      </c>
      <c r="AA528" s="49"/>
      <c r="AB528" s="6">
        <f t="shared" si="573"/>
        <v>4</v>
      </c>
      <c r="AC528" s="17" t="s">
        <v>323</v>
      </c>
      <c r="AD528" s="2">
        <v>0.7</v>
      </c>
      <c r="AE528" s="6"/>
      <c r="AF528" s="6"/>
      <c r="AG528" s="9"/>
      <c r="AH528" s="6"/>
      <c r="AI528" s="6"/>
      <c r="AJ528" s="6"/>
      <c r="AK528" s="6"/>
    </row>
    <row r="529" spans="1:37" x14ac:dyDescent="0.35">
      <c r="A529" s="20" t="str">
        <f t="shared" si="570"/>
        <v>ALL</v>
      </c>
      <c r="B529" s="21">
        <f t="shared" si="571"/>
        <v>4421887</v>
      </c>
      <c r="C529" s="21">
        <f t="shared" si="551"/>
        <v>2803192</v>
      </c>
      <c r="D529" s="21">
        <f t="shared" si="552"/>
        <v>63.4</v>
      </c>
      <c r="E529" s="21">
        <f t="shared" si="553"/>
        <v>2177629</v>
      </c>
      <c r="F529" s="21"/>
      <c r="G529" s="21">
        <f t="shared" si="554"/>
        <v>49.2</v>
      </c>
      <c r="H529" s="21">
        <f t="shared" si="555"/>
        <v>4980821</v>
      </c>
      <c r="J529" s="37" t="s">
        <v>309</v>
      </c>
      <c r="K529" s="3">
        <v>4421887</v>
      </c>
      <c r="L529" s="3">
        <v>2815197</v>
      </c>
      <c r="M529" s="37">
        <v>63.7</v>
      </c>
      <c r="N529" s="3">
        <v>2263438</v>
      </c>
      <c r="O529" s="37">
        <v>51.2</v>
      </c>
      <c r="P529" s="37"/>
      <c r="Q529" s="3">
        <v>5078635</v>
      </c>
      <c r="S529" s="20" t="str">
        <f t="shared" si="562"/>
        <v>ALL</v>
      </c>
      <c r="T529" s="26">
        <f t="shared" ref="T529" si="574">L529-C529</f>
        <v>12005</v>
      </c>
      <c r="U529" s="26">
        <f t="shared" si="564"/>
        <v>85809</v>
      </c>
      <c r="V529" s="26"/>
      <c r="W529" s="29">
        <f t="shared" si="565"/>
        <v>97814</v>
      </c>
      <c r="X529" s="24">
        <f t="shared" si="566"/>
        <v>1.0868187579214195</v>
      </c>
      <c r="Y529" s="26">
        <f t="shared" si="567"/>
        <v>3001.25</v>
      </c>
      <c r="Z529" s="26">
        <f t="shared" si="568"/>
        <v>21452.25</v>
      </c>
      <c r="AA529" s="49"/>
      <c r="AB529" s="6">
        <f t="shared" si="573"/>
        <v>4</v>
      </c>
      <c r="AC529" s="16">
        <f>N529/K529</f>
        <v>0.51187151548648802</v>
      </c>
      <c r="AD529" s="2">
        <f>AC529/AD528</f>
        <v>0.73124502212355436</v>
      </c>
      <c r="AE529" s="6"/>
      <c r="AF529" s="6"/>
      <c r="AG529" s="2">
        <f>T528/L528</f>
        <v>4.2643552120864014E-3</v>
      </c>
      <c r="AH529" s="2">
        <f>U528/N528</f>
        <v>3.7910912514502272E-2</v>
      </c>
      <c r="AI529" s="2">
        <f>W528/Q528</f>
        <v>1.9259899559625766E-2</v>
      </c>
      <c r="AJ529" s="6"/>
      <c r="AK529" s="6"/>
    </row>
    <row r="530" spans="1:37" x14ac:dyDescent="0.35">
      <c r="A530" s="52">
        <f>J507</f>
        <v>44396</v>
      </c>
      <c r="B530" s="52"/>
      <c r="C530" s="52"/>
      <c r="D530" s="52"/>
      <c r="E530" s="52"/>
      <c r="F530" s="52"/>
      <c r="G530" s="52"/>
      <c r="H530" s="52"/>
      <c r="J530" s="52">
        <v>44399</v>
      </c>
      <c r="K530" s="52"/>
      <c r="L530" s="52"/>
      <c r="M530" s="52"/>
      <c r="N530" s="52"/>
      <c r="O530" s="52"/>
      <c r="P530" s="52"/>
      <c r="Q530" s="52"/>
      <c r="S530" s="54" t="str">
        <f>"Change " &amp; TEXT(A530,"DDDD MMM DD, YYYY") &amp; " -  " &amp;TEXT(J530,"DDDD MMM DD, YYYY")</f>
        <v>Change Monday Jul 19, 2021 -  Thursday Jul 22, 2021</v>
      </c>
      <c r="T530" s="54"/>
      <c r="U530" s="54"/>
      <c r="V530" s="54"/>
      <c r="W530" s="54"/>
      <c r="X530" s="54"/>
      <c r="Y530" s="54"/>
      <c r="Z530" s="54"/>
      <c r="AA530" s="46"/>
      <c r="AB530" s="6"/>
      <c r="AC530" s="31">
        <f>A530</f>
        <v>44396</v>
      </c>
      <c r="AD530" s="6"/>
      <c r="AE530" s="6"/>
      <c r="AF530" s="6"/>
      <c r="AG530" s="6"/>
      <c r="AH530" s="6"/>
      <c r="AI530" s="6"/>
      <c r="AJ530" s="6"/>
      <c r="AK530" s="6"/>
    </row>
    <row r="531" spans="1:37" ht="36" thickBot="1" x14ac:dyDescent="0.4">
      <c r="A531" s="19" t="str">
        <f>J508</f>
        <v>Age group</v>
      </c>
      <c r="B531" s="19" t="str">
        <f t="shared" ref="B531" si="575">K508</f>
        <v>Population</v>
      </c>
      <c r="C531" s="19" t="str">
        <f t="shared" ref="C531:C552" si="576">L508</f>
        <v>At least 1 dose</v>
      </c>
      <c r="D531" s="19" t="str">
        <f t="shared" ref="D531:D552" si="577">M508</f>
        <v>% of population with at least 1 dose</v>
      </c>
      <c r="E531" s="19" t="str">
        <f t="shared" ref="E531:E552" si="578">N508</f>
        <v>2 doses</v>
      </c>
      <c r="F531" s="19"/>
      <c r="G531" s="19" t="str">
        <f t="shared" ref="G531:G552" si="579">O508</f>
        <v>% of population fully vaccinated</v>
      </c>
      <c r="H531" s="19" t="str">
        <f t="shared" ref="H531:H552" si="580">Q508</f>
        <v>Total administered</v>
      </c>
      <c r="J531" s="5" t="s">
        <v>286</v>
      </c>
      <c r="K531" s="5" t="s">
        <v>2</v>
      </c>
      <c r="L531" s="5" t="s">
        <v>324</v>
      </c>
      <c r="M531" s="5" t="s">
        <v>287</v>
      </c>
      <c r="N531" s="5" t="s">
        <v>325</v>
      </c>
      <c r="O531" s="5" t="s">
        <v>288</v>
      </c>
      <c r="P531" s="5"/>
      <c r="Q531" s="5" t="s">
        <v>285</v>
      </c>
      <c r="S531" s="19" t="s">
        <v>286</v>
      </c>
      <c r="T531" s="19" t="s">
        <v>283</v>
      </c>
      <c r="U531" s="19" t="s">
        <v>284</v>
      </c>
      <c r="V531" s="19" t="s">
        <v>336</v>
      </c>
      <c r="W531" s="19" t="s">
        <v>285</v>
      </c>
      <c r="X531" s="19" t="s">
        <v>312</v>
      </c>
      <c r="Y531" s="19" t="s">
        <v>313</v>
      </c>
      <c r="Z531" s="19" t="s">
        <v>314</v>
      </c>
      <c r="AA531" s="19" t="s">
        <v>337</v>
      </c>
      <c r="AB531" s="6"/>
      <c r="AC531" s="15" t="s">
        <v>321</v>
      </c>
      <c r="AD531" s="30"/>
      <c r="AE531" s="13" t="str">
        <f t="shared" ref="AE531:AE550" si="581">J531</f>
        <v>Age group</v>
      </c>
      <c r="AF531" s="13" t="str">
        <f t="shared" ref="AF531:AF550" si="582">K531</f>
        <v>Population</v>
      </c>
      <c r="AG531" s="13" t="str">
        <f t="shared" ref="AG531:AG550" si="583">L531</f>
        <v>At least 1 dose</v>
      </c>
      <c r="AH531" s="13" t="str">
        <f t="shared" ref="AH531:AH550" si="584">N531</f>
        <v>2 doses</v>
      </c>
      <c r="AI531" s="13" t="s">
        <v>311</v>
      </c>
      <c r="AJ531" s="13" t="str">
        <f t="shared" ref="AJ531:AJ550" si="585">T531</f>
        <v>Dose 1</v>
      </c>
      <c r="AK531" s="13" t="str">
        <f t="shared" ref="AK531:AK550" si="586">U531</f>
        <v>Dose 2</v>
      </c>
    </row>
    <row r="532" spans="1:37" ht="15" thickBot="1" x14ac:dyDescent="0.4">
      <c r="A532" s="20" t="str">
        <f>J509</f>
        <v>00-11</v>
      </c>
      <c r="B532" s="21">
        <f>K509</f>
        <v>660747</v>
      </c>
      <c r="C532" s="21">
        <f t="shared" si="576"/>
        <v>0</v>
      </c>
      <c r="D532" s="21">
        <f t="shared" si="577"/>
        <v>0</v>
      </c>
      <c r="E532" s="21">
        <f t="shared" si="578"/>
        <v>0</v>
      </c>
      <c r="F532" s="21"/>
      <c r="G532" s="21">
        <f t="shared" si="579"/>
        <v>0</v>
      </c>
      <c r="H532" s="21">
        <f t="shared" si="580"/>
        <v>0</v>
      </c>
      <c r="J532" s="37" t="s">
        <v>289</v>
      </c>
      <c r="K532" s="3">
        <v>660747</v>
      </c>
      <c r="L532" s="37">
        <v>0</v>
      </c>
      <c r="M532" s="37">
        <v>0</v>
      </c>
      <c r="N532" s="37">
        <v>0</v>
      </c>
      <c r="O532" s="37">
        <v>0</v>
      </c>
      <c r="P532" s="37"/>
      <c r="Q532" s="37">
        <v>0</v>
      </c>
      <c r="S532" s="20" t="str">
        <f t="shared" ref="S532:S552" si="587">A532</f>
        <v>00-11</v>
      </c>
      <c r="T532" s="21">
        <f t="shared" ref="T532:T550" si="588">L532-C532</f>
        <v>0</v>
      </c>
      <c r="U532" s="21">
        <f t="shared" ref="U532:U552" si="589">N532-E532</f>
        <v>0</v>
      </c>
      <c r="V532" s="21"/>
      <c r="W532" s="21">
        <f t="shared" ref="W532:W552" si="590">Q532-H532</f>
        <v>0</v>
      </c>
      <c r="X532" s="24">
        <f t="shared" ref="X532:X552" si="591">T532/T$276</f>
        <v>0</v>
      </c>
      <c r="Y532" s="21">
        <f t="shared" ref="Y532:Y552" si="592">T532/$AB532</f>
        <v>0</v>
      </c>
      <c r="Z532" s="21">
        <f t="shared" ref="Z532:Z552" si="593">U532/$AB532</f>
        <v>0</v>
      </c>
      <c r="AA532" s="48"/>
      <c r="AB532" s="6">
        <f>IF(DATEDIF(A530,J530,"D")&lt;1,1,DATEDIF(A530,J530,"D"))</f>
        <v>3</v>
      </c>
      <c r="AC532" s="17" t="s">
        <v>322</v>
      </c>
      <c r="AD532" s="2">
        <v>0.7</v>
      </c>
      <c r="AE532" s="13" t="str">
        <f t="shared" si="581"/>
        <v>00-11</v>
      </c>
      <c r="AF532" s="11">
        <f t="shared" si="582"/>
        <v>660747</v>
      </c>
      <c r="AG532" s="11">
        <f t="shared" si="583"/>
        <v>0</v>
      </c>
      <c r="AH532" s="11">
        <f t="shared" si="584"/>
        <v>0</v>
      </c>
      <c r="AI532" s="11">
        <f t="shared" ref="AI532:AI550" si="594">AG532-AH532</f>
        <v>0</v>
      </c>
      <c r="AJ532" s="1">
        <f t="shared" si="585"/>
        <v>0</v>
      </c>
      <c r="AK532" s="1">
        <f t="shared" si="586"/>
        <v>0</v>
      </c>
    </row>
    <row r="533" spans="1:37" ht="15" thickBot="1" x14ac:dyDescent="0.4">
      <c r="A533" s="20" t="str">
        <f t="shared" ref="A533:A552" si="595">J510</f>
        <v>12-14</v>
      </c>
      <c r="B533" s="21">
        <f t="shared" ref="B533:B552" si="596">K510</f>
        <v>162530</v>
      </c>
      <c r="C533" s="26">
        <f t="shared" si="576"/>
        <v>100740</v>
      </c>
      <c r="D533" s="21">
        <f t="shared" si="577"/>
        <v>62</v>
      </c>
      <c r="E533" s="26">
        <f t="shared" si="578"/>
        <v>64585</v>
      </c>
      <c r="F533" s="26"/>
      <c r="G533" s="21">
        <f t="shared" si="579"/>
        <v>39.700000000000003</v>
      </c>
      <c r="H533" s="21">
        <f t="shared" si="580"/>
        <v>165325</v>
      </c>
      <c r="J533" s="40" t="str">
        <f t="shared" ref="J533" si="597">S510</f>
        <v>12-14</v>
      </c>
      <c r="K533" s="4">
        <v>162530</v>
      </c>
      <c r="L533" s="4">
        <v>101623</v>
      </c>
      <c r="M533" s="38">
        <v>62.5</v>
      </c>
      <c r="N533" s="4">
        <v>70451</v>
      </c>
      <c r="O533" s="38">
        <v>43.4</v>
      </c>
      <c r="P533" s="38"/>
      <c r="Q533" s="4">
        <v>172074</v>
      </c>
      <c r="S533" s="25" t="str">
        <f t="shared" si="587"/>
        <v>12-14</v>
      </c>
      <c r="T533" s="26">
        <f t="shared" si="588"/>
        <v>883</v>
      </c>
      <c r="U533" s="26">
        <f t="shared" si="589"/>
        <v>5866</v>
      </c>
      <c r="V533" s="26"/>
      <c r="W533" s="26">
        <f t="shared" si="590"/>
        <v>6749</v>
      </c>
      <c r="X533" s="27">
        <f t="shared" si="591"/>
        <v>7.9938439254028604E-2</v>
      </c>
      <c r="Y533" s="26">
        <f t="shared" si="592"/>
        <v>294.33333333333331</v>
      </c>
      <c r="Z533" s="26">
        <f t="shared" si="593"/>
        <v>1955.3333333333333</v>
      </c>
      <c r="AA533" s="49"/>
      <c r="AB533" s="6">
        <f>AB532</f>
        <v>3</v>
      </c>
      <c r="AC533" s="16">
        <f>C551/B551</f>
        <v>0.74849566886635432</v>
      </c>
      <c r="AD533" s="2">
        <f>AC533/AD532</f>
        <v>1.0692795269519348</v>
      </c>
      <c r="AE533" s="13" t="str">
        <f t="shared" si="581"/>
        <v>12-14</v>
      </c>
      <c r="AF533" s="11">
        <f t="shared" si="582"/>
        <v>162530</v>
      </c>
      <c r="AG533" s="11">
        <f t="shared" si="583"/>
        <v>101623</v>
      </c>
      <c r="AH533" s="11">
        <f t="shared" si="584"/>
        <v>70451</v>
      </c>
      <c r="AI533" s="11">
        <f t="shared" si="594"/>
        <v>31172</v>
      </c>
      <c r="AJ533" s="1">
        <f t="shared" si="585"/>
        <v>883</v>
      </c>
      <c r="AK533" s="1">
        <f t="shared" si="586"/>
        <v>5866</v>
      </c>
    </row>
    <row r="534" spans="1:37" ht="15" thickBot="1" x14ac:dyDescent="0.4">
      <c r="A534" s="20" t="str">
        <f t="shared" si="595"/>
        <v>15-19</v>
      </c>
      <c r="B534" s="21">
        <f t="shared" si="596"/>
        <v>256743</v>
      </c>
      <c r="C534" s="26">
        <f t="shared" si="576"/>
        <v>166890</v>
      </c>
      <c r="D534" s="21">
        <f t="shared" si="577"/>
        <v>65</v>
      </c>
      <c r="E534" s="26">
        <f t="shared" si="578"/>
        <v>113906</v>
      </c>
      <c r="F534" s="26"/>
      <c r="G534" s="21">
        <f t="shared" si="579"/>
        <v>44.4</v>
      </c>
      <c r="H534" s="21">
        <f t="shared" si="580"/>
        <v>280796</v>
      </c>
      <c r="J534" s="37" t="s">
        <v>290</v>
      </c>
      <c r="K534" s="3">
        <v>256743</v>
      </c>
      <c r="L534" s="3">
        <v>167967</v>
      </c>
      <c r="M534" s="37">
        <v>65.400000000000006</v>
      </c>
      <c r="N534" s="3">
        <v>122179</v>
      </c>
      <c r="O534" s="37">
        <v>47.6</v>
      </c>
      <c r="P534" s="37"/>
      <c r="Q534" s="3">
        <v>290146</v>
      </c>
      <c r="S534" s="20" t="str">
        <f t="shared" si="587"/>
        <v>15-19</v>
      </c>
      <c r="T534" s="26">
        <f t="shared" si="588"/>
        <v>1077</v>
      </c>
      <c r="U534" s="26">
        <f t="shared" si="589"/>
        <v>8273</v>
      </c>
      <c r="V534" s="26"/>
      <c r="W534" s="26">
        <f t="shared" si="590"/>
        <v>9350</v>
      </c>
      <c r="X534" s="27">
        <f t="shared" si="591"/>
        <v>9.7501357957631721E-2</v>
      </c>
      <c r="Y534" s="26">
        <f t="shared" si="592"/>
        <v>359</v>
      </c>
      <c r="Z534" s="26">
        <f t="shared" si="593"/>
        <v>2757.6666666666665</v>
      </c>
      <c r="AA534" s="49"/>
      <c r="AB534" s="6">
        <f t="shared" ref="AB534:AB552" si="598">AB533</f>
        <v>3</v>
      </c>
      <c r="AC534" s="18" t="s">
        <v>323</v>
      </c>
      <c r="AD534" s="2">
        <v>0.7</v>
      </c>
      <c r="AE534" s="13" t="str">
        <f t="shared" si="581"/>
        <v>15-19</v>
      </c>
      <c r="AF534" s="11">
        <f t="shared" si="582"/>
        <v>256743</v>
      </c>
      <c r="AG534" s="11">
        <f t="shared" si="583"/>
        <v>167967</v>
      </c>
      <c r="AH534" s="11">
        <f t="shared" si="584"/>
        <v>122179</v>
      </c>
      <c r="AI534" s="11">
        <f t="shared" si="594"/>
        <v>45788</v>
      </c>
      <c r="AJ534" s="1">
        <f t="shared" si="585"/>
        <v>1077</v>
      </c>
      <c r="AK534" s="1">
        <f t="shared" si="586"/>
        <v>8273</v>
      </c>
    </row>
    <row r="535" spans="1:37" ht="15" thickBot="1" x14ac:dyDescent="0.4">
      <c r="A535" s="20" t="str">
        <f t="shared" si="595"/>
        <v>20-24</v>
      </c>
      <c r="B535" s="21">
        <f t="shared" si="596"/>
        <v>277328</v>
      </c>
      <c r="C535" s="21">
        <f t="shared" si="576"/>
        <v>173564</v>
      </c>
      <c r="D535" s="21">
        <f t="shared" si="577"/>
        <v>62.6</v>
      </c>
      <c r="E535" s="21">
        <f t="shared" si="578"/>
        <v>119885</v>
      </c>
      <c r="F535" s="21"/>
      <c r="G535" s="21">
        <f t="shared" si="579"/>
        <v>43.2</v>
      </c>
      <c r="H535" s="21">
        <f t="shared" si="580"/>
        <v>293449</v>
      </c>
      <c r="J535" s="38" t="s">
        <v>291</v>
      </c>
      <c r="K535" s="4">
        <v>277328</v>
      </c>
      <c r="L535" s="4">
        <v>174643</v>
      </c>
      <c r="M535" s="38">
        <v>63</v>
      </c>
      <c r="N535" s="4">
        <v>126098</v>
      </c>
      <c r="O535" s="38">
        <v>45.5</v>
      </c>
      <c r="P535" s="38"/>
      <c r="Q535" s="4">
        <v>300741</v>
      </c>
      <c r="S535" s="23" t="str">
        <f t="shared" si="587"/>
        <v>20-24</v>
      </c>
      <c r="T535" s="22">
        <f t="shared" si="588"/>
        <v>1079</v>
      </c>
      <c r="U535" s="22">
        <f t="shared" si="589"/>
        <v>6213</v>
      </c>
      <c r="V535" s="22"/>
      <c r="W535" s="22">
        <f t="shared" si="590"/>
        <v>7292</v>
      </c>
      <c r="X535" s="28">
        <f t="shared" si="591"/>
        <v>9.768241897519464E-2</v>
      </c>
      <c r="Y535" s="21">
        <f t="shared" si="592"/>
        <v>359.66666666666669</v>
      </c>
      <c r="Z535" s="21">
        <f t="shared" si="593"/>
        <v>2071</v>
      </c>
      <c r="AA535" s="48"/>
      <c r="AB535" s="6">
        <f t="shared" si="598"/>
        <v>3</v>
      </c>
      <c r="AC535" s="16">
        <f>E551/B551</f>
        <v>0.60179573214504112</v>
      </c>
      <c r="AD535" s="2">
        <f>AC535/AD534</f>
        <v>0.8597081887786302</v>
      </c>
      <c r="AE535" s="13" t="str">
        <f t="shared" si="581"/>
        <v>20-24</v>
      </c>
      <c r="AF535" s="11">
        <f t="shared" si="582"/>
        <v>277328</v>
      </c>
      <c r="AG535" s="11">
        <f t="shared" si="583"/>
        <v>174643</v>
      </c>
      <c r="AH535" s="11">
        <f t="shared" si="584"/>
        <v>126098</v>
      </c>
      <c r="AI535" s="11">
        <f t="shared" si="594"/>
        <v>48545</v>
      </c>
      <c r="AJ535" s="1">
        <f t="shared" si="585"/>
        <v>1079</v>
      </c>
      <c r="AK535" s="1">
        <f t="shared" si="586"/>
        <v>6213</v>
      </c>
    </row>
    <row r="536" spans="1:37" ht="15" thickBot="1" x14ac:dyDescent="0.4">
      <c r="A536" s="20" t="str">
        <f t="shared" si="595"/>
        <v>25-29</v>
      </c>
      <c r="B536" s="21">
        <f t="shared" si="596"/>
        <v>314508</v>
      </c>
      <c r="C536" s="21">
        <f t="shared" si="576"/>
        <v>190962</v>
      </c>
      <c r="D536" s="21">
        <f t="shared" si="577"/>
        <v>60.7</v>
      </c>
      <c r="E536" s="21">
        <f t="shared" si="578"/>
        <v>136487</v>
      </c>
      <c r="F536" s="21"/>
      <c r="G536" s="21">
        <f t="shared" si="579"/>
        <v>43.4</v>
      </c>
      <c r="H536" s="21">
        <f t="shared" si="580"/>
        <v>327449</v>
      </c>
      <c r="J536" s="37" t="s">
        <v>292</v>
      </c>
      <c r="K536" s="3">
        <v>314508</v>
      </c>
      <c r="L536" s="3">
        <v>192128</v>
      </c>
      <c r="M536" s="37">
        <v>61.1</v>
      </c>
      <c r="N536" s="3">
        <v>142583</v>
      </c>
      <c r="O536" s="37">
        <v>45.3</v>
      </c>
      <c r="P536" s="37"/>
      <c r="Q536" s="3">
        <v>334711</v>
      </c>
      <c r="S536" s="20" t="str">
        <f t="shared" si="587"/>
        <v>25-29</v>
      </c>
      <c r="T536" s="21">
        <f t="shared" si="588"/>
        <v>1166</v>
      </c>
      <c r="U536" s="21">
        <f t="shared" si="589"/>
        <v>6096</v>
      </c>
      <c r="V536" s="21"/>
      <c r="W536" s="21">
        <f t="shared" si="590"/>
        <v>7262</v>
      </c>
      <c r="X536" s="24">
        <f t="shared" si="591"/>
        <v>0.10555857323918161</v>
      </c>
      <c r="Y536" s="21">
        <f t="shared" si="592"/>
        <v>388.66666666666669</v>
      </c>
      <c r="Z536" s="21">
        <f t="shared" si="593"/>
        <v>2032</v>
      </c>
      <c r="AA536" s="48"/>
      <c r="AB536" s="6">
        <f t="shared" si="598"/>
        <v>3</v>
      </c>
      <c r="AC536" s="15" t="s">
        <v>320</v>
      </c>
      <c r="AD536" s="6"/>
      <c r="AE536" s="13" t="str">
        <f t="shared" si="581"/>
        <v>25-29</v>
      </c>
      <c r="AF536" s="11">
        <f t="shared" si="582"/>
        <v>314508</v>
      </c>
      <c r="AG536" s="11">
        <f t="shared" si="583"/>
        <v>192128</v>
      </c>
      <c r="AH536" s="11">
        <f t="shared" si="584"/>
        <v>142583</v>
      </c>
      <c r="AI536" s="11">
        <f t="shared" si="594"/>
        <v>49545</v>
      </c>
      <c r="AJ536" s="1">
        <f t="shared" si="585"/>
        <v>1166</v>
      </c>
      <c r="AK536" s="1">
        <f t="shared" si="586"/>
        <v>6096</v>
      </c>
    </row>
    <row r="537" spans="1:37" ht="15" thickBot="1" x14ac:dyDescent="0.4">
      <c r="A537" s="20" t="str">
        <f t="shared" si="595"/>
        <v>30-34</v>
      </c>
      <c r="B537" s="21">
        <f t="shared" si="596"/>
        <v>356228</v>
      </c>
      <c r="C537" s="21">
        <f t="shared" si="576"/>
        <v>225894</v>
      </c>
      <c r="D537" s="21">
        <f t="shared" si="577"/>
        <v>63.4</v>
      </c>
      <c r="E537" s="21">
        <f t="shared" si="578"/>
        <v>169057</v>
      </c>
      <c r="F537" s="21"/>
      <c r="G537" s="21">
        <f t="shared" si="579"/>
        <v>47.5</v>
      </c>
      <c r="H537" s="21">
        <f t="shared" si="580"/>
        <v>394951</v>
      </c>
      <c r="J537" s="38" t="s">
        <v>293</v>
      </c>
      <c r="K537" s="4">
        <v>356228</v>
      </c>
      <c r="L537" s="4">
        <v>227115</v>
      </c>
      <c r="M537" s="38">
        <v>63.8</v>
      </c>
      <c r="N537" s="4">
        <v>175615</v>
      </c>
      <c r="O537" s="38">
        <v>49.3</v>
      </c>
      <c r="P537" s="38"/>
      <c r="Q537" s="4">
        <v>402730</v>
      </c>
      <c r="S537" s="23" t="str">
        <f t="shared" si="587"/>
        <v>30-34</v>
      </c>
      <c r="T537" s="22">
        <f t="shared" si="588"/>
        <v>1221</v>
      </c>
      <c r="U537" s="22">
        <f t="shared" si="589"/>
        <v>6558</v>
      </c>
      <c r="V537" s="22"/>
      <c r="W537" s="22">
        <f t="shared" si="590"/>
        <v>7779</v>
      </c>
      <c r="X537" s="28">
        <f t="shared" si="591"/>
        <v>0.11053775122216186</v>
      </c>
      <c r="Y537" s="21">
        <f t="shared" si="592"/>
        <v>407</v>
      </c>
      <c r="Z537" s="21">
        <f t="shared" si="593"/>
        <v>2186</v>
      </c>
      <c r="AA537" s="48"/>
      <c r="AB537" s="6">
        <f t="shared" si="598"/>
        <v>3</v>
      </c>
      <c r="AC537" s="17" t="s">
        <v>322</v>
      </c>
      <c r="AD537" s="2">
        <v>0.7</v>
      </c>
      <c r="AE537" s="13" t="str">
        <f t="shared" si="581"/>
        <v>30-34</v>
      </c>
      <c r="AF537" s="11">
        <f t="shared" si="582"/>
        <v>356228</v>
      </c>
      <c r="AG537" s="11">
        <f t="shared" si="583"/>
        <v>227115</v>
      </c>
      <c r="AH537" s="11">
        <f t="shared" si="584"/>
        <v>175615</v>
      </c>
      <c r="AI537" s="11">
        <f t="shared" si="594"/>
        <v>51500</v>
      </c>
      <c r="AJ537" s="1">
        <f t="shared" si="585"/>
        <v>1221</v>
      </c>
      <c r="AK537" s="1">
        <f t="shared" si="586"/>
        <v>6558</v>
      </c>
    </row>
    <row r="538" spans="1:37" ht="15" thickBot="1" x14ac:dyDescent="0.4">
      <c r="A538" s="20" t="str">
        <f t="shared" si="595"/>
        <v>35-39</v>
      </c>
      <c r="B538" s="21">
        <f t="shared" si="596"/>
        <v>359302</v>
      </c>
      <c r="C538" s="21">
        <f t="shared" si="576"/>
        <v>244009</v>
      </c>
      <c r="D538" s="21">
        <f t="shared" si="577"/>
        <v>67.900000000000006</v>
      </c>
      <c r="E538" s="21">
        <f t="shared" si="578"/>
        <v>187267</v>
      </c>
      <c r="F538" s="21"/>
      <c r="G538" s="21">
        <f t="shared" si="579"/>
        <v>52.1</v>
      </c>
      <c r="H538" s="21">
        <f t="shared" si="580"/>
        <v>431276</v>
      </c>
      <c r="J538" s="37" t="s">
        <v>294</v>
      </c>
      <c r="K538" s="3">
        <v>359302</v>
      </c>
      <c r="L538" s="3">
        <v>245155</v>
      </c>
      <c r="M538" s="37">
        <v>68.2</v>
      </c>
      <c r="N538" s="3">
        <v>194197</v>
      </c>
      <c r="O538" s="37">
        <v>54</v>
      </c>
      <c r="P538" s="37"/>
      <c r="Q538" s="3">
        <v>439352</v>
      </c>
      <c r="S538" s="20" t="str">
        <f t="shared" si="587"/>
        <v>35-39</v>
      </c>
      <c r="T538" s="21">
        <f t="shared" si="588"/>
        <v>1146</v>
      </c>
      <c r="U538" s="21">
        <f t="shared" si="589"/>
        <v>6930</v>
      </c>
      <c r="V538" s="21"/>
      <c r="W538" s="21">
        <f t="shared" si="590"/>
        <v>8076</v>
      </c>
      <c r="X538" s="24">
        <f t="shared" si="591"/>
        <v>0.10374796306355241</v>
      </c>
      <c r="Y538" s="21">
        <f t="shared" si="592"/>
        <v>382</v>
      </c>
      <c r="Z538" s="21">
        <f t="shared" si="593"/>
        <v>2310</v>
      </c>
      <c r="AA538" s="48"/>
      <c r="AB538" s="6">
        <f t="shared" si="598"/>
        <v>3</v>
      </c>
      <c r="AC538" s="16">
        <f>C552/B552</f>
        <v>0.63665059735809626</v>
      </c>
      <c r="AD538" s="2">
        <f>AC538/AD537</f>
        <v>0.90950085336870901</v>
      </c>
      <c r="AE538" s="13" t="str">
        <f t="shared" si="581"/>
        <v>35-39</v>
      </c>
      <c r="AF538" s="11">
        <f t="shared" si="582"/>
        <v>359302</v>
      </c>
      <c r="AG538" s="11">
        <f t="shared" si="583"/>
        <v>245155</v>
      </c>
      <c r="AH538" s="11">
        <f t="shared" si="584"/>
        <v>194197</v>
      </c>
      <c r="AI538" s="11">
        <f t="shared" si="594"/>
        <v>50958</v>
      </c>
      <c r="AJ538" s="1">
        <f t="shared" si="585"/>
        <v>1146</v>
      </c>
      <c r="AK538" s="1">
        <f t="shared" si="586"/>
        <v>6930</v>
      </c>
    </row>
    <row r="539" spans="1:37" ht="15" thickBot="1" x14ac:dyDescent="0.4">
      <c r="A539" s="20" t="str">
        <f t="shared" si="595"/>
        <v>40-44</v>
      </c>
      <c r="B539" s="21">
        <f t="shared" si="596"/>
        <v>319889</v>
      </c>
      <c r="C539" s="21">
        <f t="shared" si="576"/>
        <v>229411</v>
      </c>
      <c r="D539" s="21">
        <f t="shared" si="577"/>
        <v>71.7</v>
      </c>
      <c r="E539" s="21">
        <f t="shared" si="578"/>
        <v>182638</v>
      </c>
      <c r="F539" s="21"/>
      <c r="G539" s="21">
        <f t="shared" si="579"/>
        <v>57.1</v>
      </c>
      <c r="H539" s="21">
        <f t="shared" si="580"/>
        <v>412049</v>
      </c>
      <c r="J539" s="38" t="s">
        <v>295</v>
      </c>
      <c r="K539" s="4">
        <v>319889</v>
      </c>
      <c r="L539" s="4">
        <v>230355</v>
      </c>
      <c r="M539" s="38">
        <v>72</v>
      </c>
      <c r="N539" s="4">
        <v>188799</v>
      </c>
      <c r="O539" s="38">
        <v>59</v>
      </c>
      <c r="P539" s="38"/>
      <c r="Q539" s="4">
        <v>419154</v>
      </c>
      <c r="S539" s="23" t="str">
        <f t="shared" si="587"/>
        <v>40-44</v>
      </c>
      <c r="T539" s="22">
        <f t="shared" si="588"/>
        <v>944</v>
      </c>
      <c r="U539" s="22">
        <f t="shared" si="589"/>
        <v>6161</v>
      </c>
      <c r="V539" s="22"/>
      <c r="W539" s="22">
        <f t="shared" si="590"/>
        <v>7105</v>
      </c>
      <c r="X539" s="28">
        <f t="shared" si="591"/>
        <v>8.546080028969763E-2</v>
      </c>
      <c r="Y539" s="21">
        <f t="shared" si="592"/>
        <v>314.66666666666669</v>
      </c>
      <c r="Z539" s="21">
        <f t="shared" si="593"/>
        <v>2053.6666666666665</v>
      </c>
      <c r="AA539" s="48"/>
      <c r="AB539" s="6">
        <f t="shared" si="598"/>
        <v>3</v>
      </c>
      <c r="AC539" s="18" t="s">
        <v>323</v>
      </c>
      <c r="AD539" s="2">
        <v>0.7</v>
      </c>
      <c r="AE539" s="13" t="str">
        <f t="shared" si="581"/>
        <v>40-44</v>
      </c>
      <c r="AF539" s="11">
        <f t="shared" si="582"/>
        <v>319889</v>
      </c>
      <c r="AG539" s="11">
        <f t="shared" si="583"/>
        <v>230355</v>
      </c>
      <c r="AH539" s="11">
        <f t="shared" si="584"/>
        <v>188799</v>
      </c>
      <c r="AI539" s="11">
        <f t="shared" si="594"/>
        <v>41556</v>
      </c>
      <c r="AJ539" s="1">
        <f t="shared" si="585"/>
        <v>944</v>
      </c>
      <c r="AK539" s="1">
        <f t="shared" si="586"/>
        <v>6161</v>
      </c>
    </row>
    <row r="540" spans="1:37" ht="15" thickBot="1" x14ac:dyDescent="0.4">
      <c r="A540" s="20" t="str">
        <f t="shared" si="595"/>
        <v>45-49</v>
      </c>
      <c r="B540" s="21">
        <f t="shared" si="596"/>
        <v>288547</v>
      </c>
      <c r="C540" s="21">
        <f t="shared" si="576"/>
        <v>214709</v>
      </c>
      <c r="D540" s="21">
        <f t="shared" si="577"/>
        <v>74.400000000000006</v>
      </c>
      <c r="E540" s="21">
        <f t="shared" si="578"/>
        <v>175206</v>
      </c>
      <c r="F540" s="21"/>
      <c r="G540" s="21">
        <f t="shared" si="579"/>
        <v>60.7</v>
      </c>
      <c r="H540" s="21">
        <f t="shared" si="580"/>
        <v>389915</v>
      </c>
      <c r="J540" s="37" t="s">
        <v>296</v>
      </c>
      <c r="K540" s="3">
        <v>288547</v>
      </c>
      <c r="L540" s="3">
        <v>215525</v>
      </c>
      <c r="M540" s="37">
        <v>74.7</v>
      </c>
      <c r="N540" s="3">
        <v>180574</v>
      </c>
      <c r="O540" s="37">
        <v>62.6</v>
      </c>
      <c r="P540" s="37"/>
      <c r="Q540" s="3">
        <v>396099</v>
      </c>
      <c r="S540" s="20" t="str">
        <f t="shared" si="587"/>
        <v>45-49</v>
      </c>
      <c r="T540" s="21">
        <f t="shared" si="588"/>
        <v>816</v>
      </c>
      <c r="U540" s="21">
        <f t="shared" si="589"/>
        <v>5368</v>
      </c>
      <c r="V540" s="21"/>
      <c r="W540" s="21">
        <f t="shared" si="590"/>
        <v>6184</v>
      </c>
      <c r="X540" s="24">
        <f t="shared" si="591"/>
        <v>7.3872895165670832E-2</v>
      </c>
      <c r="Y540" s="21">
        <f t="shared" si="592"/>
        <v>272</v>
      </c>
      <c r="Z540" s="21">
        <f t="shared" si="593"/>
        <v>1789.3333333333333</v>
      </c>
      <c r="AA540" s="48"/>
      <c r="AB540" s="6">
        <f t="shared" si="598"/>
        <v>3</v>
      </c>
      <c r="AC540" s="16">
        <f>E552/B552</f>
        <v>0.51187151548648802</v>
      </c>
      <c r="AD540" s="2">
        <f>AC540/AD539</f>
        <v>0.73124502212355436</v>
      </c>
      <c r="AE540" s="13" t="str">
        <f t="shared" si="581"/>
        <v>45-49</v>
      </c>
      <c r="AF540" s="11">
        <f t="shared" si="582"/>
        <v>288547</v>
      </c>
      <c r="AG540" s="11">
        <f t="shared" si="583"/>
        <v>215525</v>
      </c>
      <c r="AH540" s="11">
        <f t="shared" si="584"/>
        <v>180574</v>
      </c>
      <c r="AI540" s="11">
        <f t="shared" si="594"/>
        <v>34951</v>
      </c>
      <c r="AJ540" s="1">
        <f t="shared" si="585"/>
        <v>816</v>
      </c>
      <c r="AK540" s="1">
        <f t="shared" si="586"/>
        <v>5368</v>
      </c>
    </row>
    <row r="541" spans="1:37" ht="15" thickBot="1" x14ac:dyDescent="0.4">
      <c r="A541" s="20" t="str">
        <f t="shared" si="595"/>
        <v>50-54</v>
      </c>
      <c r="B541" s="21">
        <f t="shared" si="596"/>
        <v>266491</v>
      </c>
      <c r="C541" s="21">
        <f t="shared" si="576"/>
        <v>207489</v>
      </c>
      <c r="D541" s="21">
        <f t="shared" si="577"/>
        <v>77.900000000000006</v>
      </c>
      <c r="E541" s="21">
        <f t="shared" si="578"/>
        <v>174479</v>
      </c>
      <c r="F541" s="21"/>
      <c r="G541" s="21">
        <f t="shared" si="579"/>
        <v>65.5</v>
      </c>
      <c r="H541" s="21">
        <f t="shared" si="580"/>
        <v>381968</v>
      </c>
      <c r="J541" s="38" t="s">
        <v>297</v>
      </c>
      <c r="K541" s="4">
        <v>266491</v>
      </c>
      <c r="L541" s="4">
        <v>208101</v>
      </c>
      <c r="M541" s="38">
        <v>78.099999999999994</v>
      </c>
      <c r="N541" s="4">
        <v>179005</v>
      </c>
      <c r="O541" s="38">
        <v>67.2</v>
      </c>
      <c r="P541" s="38"/>
      <c r="Q541" s="4">
        <v>387106</v>
      </c>
      <c r="S541" s="23" t="str">
        <f t="shared" si="587"/>
        <v>50-54</v>
      </c>
      <c r="T541" s="22">
        <f t="shared" si="588"/>
        <v>612</v>
      </c>
      <c r="U541" s="22">
        <f t="shared" si="589"/>
        <v>4526</v>
      </c>
      <c r="V541" s="22"/>
      <c r="W541" s="22">
        <f t="shared" si="590"/>
        <v>5138</v>
      </c>
      <c r="X541" s="28">
        <f t="shared" si="591"/>
        <v>5.5404671374253124E-2</v>
      </c>
      <c r="Y541" s="21">
        <f t="shared" si="592"/>
        <v>204</v>
      </c>
      <c r="Z541" s="21">
        <f t="shared" si="593"/>
        <v>1508.6666666666667</v>
      </c>
      <c r="AA541" s="48"/>
      <c r="AB541" s="6">
        <f t="shared" si="598"/>
        <v>3</v>
      </c>
      <c r="AC541" s="6"/>
      <c r="AD541" s="7"/>
      <c r="AE541" s="13" t="str">
        <f t="shared" si="581"/>
        <v>50-54</v>
      </c>
      <c r="AF541" s="11">
        <f t="shared" si="582"/>
        <v>266491</v>
      </c>
      <c r="AG541" s="11">
        <f t="shared" si="583"/>
        <v>208101</v>
      </c>
      <c r="AH541" s="11">
        <f t="shared" si="584"/>
        <v>179005</v>
      </c>
      <c r="AI541" s="11">
        <f t="shared" si="594"/>
        <v>29096</v>
      </c>
      <c r="AJ541" s="1">
        <f t="shared" si="585"/>
        <v>612</v>
      </c>
      <c r="AK541" s="1">
        <f t="shared" si="586"/>
        <v>4526</v>
      </c>
    </row>
    <row r="542" spans="1:37" ht="15" thickBot="1" x14ac:dyDescent="0.4">
      <c r="A542" s="20" t="str">
        <f t="shared" si="595"/>
        <v>55-59</v>
      </c>
      <c r="B542" s="21">
        <f t="shared" si="596"/>
        <v>284260</v>
      </c>
      <c r="C542" s="21">
        <f t="shared" si="576"/>
        <v>224194</v>
      </c>
      <c r="D542" s="21">
        <f t="shared" si="577"/>
        <v>78.900000000000006</v>
      </c>
      <c r="E542" s="21">
        <f t="shared" si="578"/>
        <v>192443</v>
      </c>
      <c r="F542" s="21"/>
      <c r="G542" s="21">
        <f t="shared" si="579"/>
        <v>67.7</v>
      </c>
      <c r="H542" s="21">
        <f t="shared" si="580"/>
        <v>416637</v>
      </c>
      <c r="J542" s="37" t="s">
        <v>298</v>
      </c>
      <c r="K542" s="3">
        <v>284260</v>
      </c>
      <c r="L542" s="3">
        <v>224798</v>
      </c>
      <c r="M542" s="37">
        <v>79.099999999999994</v>
      </c>
      <c r="N542" s="3">
        <v>196379</v>
      </c>
      <c r="O542" s="37">
        <v>69.099999999999994</v>
      </c>
      <c r="P542" s="37"/>
      <c r="Q542" s="3">
        <v>421177</v>
      </c>
      <c r="S542" s="20" t="str">
        <f t="shared" si="587"/>
        <v>55-59</v>
      </c>
      <c r="T542" s="21">
        <f t="shared" si="588"/>
        <v>604</v>
      </c>
      <c r="U542" s="21">
        <f t="shared" si="589"/>
        <v>3936</v>
      </c>
      <c r="V542" s="21"/>
      <c r="W542" s="21">
        <f t="shared" si="590"/>
        <v>4540</v>
      </c>
      <c r="X542" s="24">
        <f t="shared" si="591"/>
        <v>5.4680427304001446E-2</v>
      </c>
      <c r="Y542" s="21">
        <f t="shared" si="592"/>
        <v>201.33333333333334</v>
      </c>
      <c r="Z542" s="21">
        <f t="shared" si="593"/>
        <v>1312</v>
      </c>
      <c r="AA542" s="48"/>
      <c r="AB542" s="6">
        <f t="shared" si="598"/>
        <v>3</v>
      </c>
      <c r="AC542" s="31">
        <f>J530</f>
        <v>44399</v>
      </c>
      <c r="AD542" s="7"/>
      <c r="AE542" s="13" t="str">
        <f t="shared" si="581"/>
        <v>55-59</v>
      </c>
      <c r="AF542" s="11">
        <f t="shared" si="582"/>
        <v>284260</v>
      </c>
      <c r="AG542" s="11">
        <f t="shared" si="583"/>
        <v>224798</v>
      </c>
      <c r="AH542" s="11">
        <f t="shared" si="584"/>
        <v>196379</v>
      </c>
      <c r="AI542" s="11">
        <f t="shared" si="594"/>
        <v>28419</v>
      </c>
      <c r="AJ542" s="1">
        <f t="shared" si="585"/>
        <v>604</v>
      </c>
      <c r="AK542" s="1">
        <f t="shared" si="586"/>
        <v>3936</v>
      </c>
    </row>
    <row r="543" spans="1:37" ht="15" thickBot="1" x14ac:dyDescent="0.4">
      <c r="A543" s="20" t="str">
        <f t="shared" si="595"/>
        <v>60-64</v>
      </c>
      <c r="B543" s="21">
        <f t="shared" si="596"/>
        <v>264339</v>
      </c>
      <c r="C543" s="21">
        <f t="shared" si="576"/>
        <v>224177</v>
      </c>
      <c r="D543" s="21">
        <f t="shared" si="577"/>
        <v>84.8</v>
      </c>
      <c r="E543" s="21">
        <f t="shared" si="578"/>
        <v>199872</v>
      </c>
      <c r="F543" s="21"/>
      <c r="G543" s="21">
        <f t="shared" si="579"/>
        <v>75.599999999999994</v>
      </c>
      <c r="H543" s="21">
        <f t="shared" si="580"/>
        <v>424049</v>
      </c>
      <c r="J543" s="38" t="s">
        <v>299</v>
      </c>
      <c r="K543" s="4">
        <v>264339</v>
      </c>
      <c r="L543" s="4">
        <v>224691</v>
      </c>
      <c r="M543" s="38">
        <v>85</v>
      </c>
      <c r="N543" s="4">
        <v>203031</v>
      </c>
      <c r="O543" s="38">
        <v>76.8</v>
      </c>
      <c r="P543" s="38"/>
      <c r="Q543" s="4">
        <v>427722</v>
      </c>
      <c r="S543" s="23" t="str">
        <f t="shared" si="587"/>
        <v>60-64</v>
      </c>
      <c r="T543" s="22">
        <f t="shared" si="588"/>
        <v>514</v>
      </c>
      <c r="U543" s="22">
        <f t="shared" si="589"/>
        <v>3159</v>
      </c>
      <c r="V543" s="22"/>
      <c r="W543" s="22">
        <f t="shared" si="590"/>
        <v>3673</v>
      </c>
      <c r="X543" s="28">
        <f t="shared" si="591"/>
        <v>4.6532681513670106E-2</v>
      </c>
      <c r="Y543" s="21">
        <f t="shared" si="592"/>
        <v>171.33333333333334</v>
      </c>
      <c r="Z543" s="21">
        <f t="shared" si="593"/>
        <v>1053</v>
      </c>
      <c r="AA543" s="48"/>
      <c r="AB543" s="6">
        <f t="shared" si="598"/>
        <v>3</v>
      </c>
      <c r="AC543" s="15" t="s">
        <v>321</v>
      </c>
      <c r="AD543" s="6"/>
      <c r="AE543" s="13" t="str">
        <f t="shared" si="581"/>
        <v>60-64</v>
      </c>
      <c r="AF543" s="11">
        <f t="shared" si="582"/>
        <v>264339</v>
      </c>
      <c r="AG543" s="11">
        <f t="shared" si="583"/>
        <v>224691</v>
      </c>
      <c r="AH543" s="11">
        <f t="shared" si="584"/>
        <v>203031</v>
      </c>
      <c r="AI543" s="11">
        <f t="shared" si="594"/>
        <v>21660</v>
      </c>
      <c r="AJ543" s="1">
        <f t="shared" si="585"/>
        <v>514</v>
      </c>
      <c r="AK543" s="1">
        <f t="shared" si="586"/>
        <v>3159</v>
      </c>
    </row>
    <row r="544" spans="1:37" ht="15" thickBot="1" x14ac:dyDescent="0.4">
      <c r="A544" s="20" t="str">
        <f t="shared" si="595"/>
        <v>65-69</v>
      </c>
      <c r="B544" s="21">
        <f t="shared" si="596"/>
        <v>210073</v>
      </c>
      <c r="C544" s="21">
        <f t="shared" si="576"/>
        <v>188399</v>
      </c>
      <c r="D544" s="21">
        <f t="shared" si="577"/>
        <v>89.7</v>
      </c>
      <c r="E544" s="21">
        <f t="shared" si="578"/>
        <v>175648</v>
      </c>
      <c r="F544" s="21"/>
      <c r="G544" s="21">
        <f t="shared" si="579"/>
        <v>83.6</v>
      </c>
      <c r="H544" s="21">
        <f t="shared" si="580"/>
        <v>364047</v>
      </c>
      <c r="J544" s="37" t="s">
        <v>300</v>
      </c>
      <c r="K544" s="3">
        <v>210073</v>
      </c>
      <c r="L544" s="3">
        <v>188712</v>
      </c>
      <c r="M544" s="37">
        <v>89.8</v>
      </c>
      <c r="N544" s="3">
        <v>177170</v>
      </c>
      <c r="O544" s="37">
        <v>84.3</v>
      </c>
      <c r="P544" s="37"/>
      <c r="Q544" s="3">
        <v>365882</v>
      </c>
      <c r="S544" s="20" t="str">
        <f t="shared" si="587"/>
        <v>65-69</v>
      </c>
      <c r="T544" s="21">
        <f t="shared" si="588"/>
        <v>313</v>
      </c>
      <c r="U544" s="21">
        <f t="shared" si="589"/>
        <v>1522</v>
      </c>
      <c r="V544" s="21"/>
      <c r="W544" s="21">
        <f t="shared" si="590"/>
        <v>1835</v>
      </c>
      <c r="X544" s="24">
        <f t="shared" si="591"/>
        <v>2.8336049248596777E-2</v>
      </c>
      <c r="Y544" s="21">
        <f t="shared" si="592"/>
        <v>104.33333333333333</v>
      </c>
      <c r="Z544" s="21">
        <f t="shared" si="593"/>
        <v>507.33333333333331</v>
      </c>
      <c r="AA544" s="48"/>
      <c r="AB544" s="6">
        <f t="shared" si="598"/>
        <v>3</v>
      </c>
      <c r="AC544" s="17" t="s">
        <v>322</v>
      </c>
      <c r="AD544" s="2">
        <v>0.7</v>
      </c>
      <c r="AE544" s="13" t="str">
        <f t="shared" si="581"/>
        <v>65-69</v>
      </c>
      <c r="AF544" s="11">
        <f t="shared" si="582"/>
        <v>210073</v>
      </c>
      <c r="AG544" s="11">
        <f t="shared" si="583"/>
        <v>188712</v>
      </c>
      <c r="AH544" s="11">
        <f t="shared" si="584"/>
        <v>177170</v>
      </c>
      <c r="AI544" s="11">
        <f t="shared" si="594"/>
        <v>11542</v>
      </c>
      <c r="AJ544" s="1">
        <f t="shared" si="585"/>
        <v>313</v>
      </c>
      <c r="AK544" s="1">
        <f t="shared" si="586"/>
        <v>1522</v>
      </c>
    </row>
    <row r="545" spans="1:46" ht="15" thickBot="1" x14ac:dyDescent="0.4">
      <c r="A545" s="20" t="str">
        <f t="shared" si="595"/>
        <v>70-74</v>
      </c>
      <c r="B545" s="21">
        <f t="shared" si="596"/>
        <v>157657</v>
      </c>
      <c r="C545" s="21">
        <f t="shared" si="576"/>
        <v>144753</v>
      </c>
      <c r="D545" s="21">
        <f t="shared" si="577"/>
        <v>91.8</v>
      </c>
      <c r="E545" s="21">
        <f t="shared" si="578"/>
        <v>139137</v>
      </c>
      <c r="F545" s="21"/>
      <c r="G545" s="21">
        <f t="shared" si="579"/>
        <v>88.2</v>
      </c>
      <c r="H545" s="21">
        <f t="shared" si="580"/>
        <v>283890</v>
      </c>
      <c r="J545" s="38" t="s">
        <v>301</v>
      </c>
      <c r="K545" s="4">
        <v>157657</v>
      </c>
      <c r="L545" s="4">
        <v>144922</v>
      </c>
      <c r="M545" s="38">
        <v>91.9</v>
      </c>
      <c r="N545" s="4">
        <v>140076</v>
      </c>
      <c r="O545" s="38">
        <v>88.8</v>
      </c>
      <c r="P545" s="38"/>
      <c r="Q545" s="4">
        <v>284998</v>
      </c>
      <c r="S545" s="23" t="str">
        <f t="shared" si="587"/>
        <v>70-74</v>
      </c>
      <c r="T545" s="22">
        <f t="shared" si="588"/>
        <v>169</v>
      </c>
      <c r="U545" s="22">
        <f t="shared" si="589"/>
        <v>939</v>
      </c>
      <c r="V545" s="22"/>
      <c r="W545" s="22">
        <f t="shared" si="590"/>
        <v>1108</v>
      </c>
      <c r="X545" s="28">
        <f t="shared" si="591"/>
        <v>1.5299655984066631E-2</v>
      </c>
      <c r="Y545" s="21">
        <f t="shared" si="592"/>
        <v>56.333333333333336</v>
      </c>
      <c r="Z545" s="21">
        <f t="shared" si="593"/>
        <v>313</v>
      </c>
      <c r="AA545" s="48"/>
      <c r="AB545" s="6">
        <f t="shared" si="598"/>
        <v>3</v>
      </c>
      <c r="AC545" s="16">
        <f>L551/K551</f>
        <v>0.75159871741014694</v>
      </c>
      <c r="AD545" s="2">
        <f>AC545/AD544</f>
        <v>1.0737124534430671</v>
      </c>
      <c r="AE545" s="14" t="str">
        <f t="shared" si="581"/>
        <v>70-74</v>
      </c>
      <c r="AF545" s="11">
        <f t="shared" si="582"/>
        <v>157657</v>
      </c>
      <c r="AG545" s="11">
        <f t="shared" si="583"/>
        <v>144922</v>
      </c>
      <c r="AH545" s="11">
        <f t="shared" si="584"/>
        <v>140076</v>
      </c>
      <c r="AI545" s="12">
        <f t="shared" si="594"/>
        <v>4846</v>
      </c>
      <c r="AJ545" s="1">
        <f t="shared" si="585"/>
        <v>169</v>
      </c>
      <c r="AK545" s="1">
        <f t="shared" si="586"/>
        <v>939</v>
      </c>
    </row>
    <row r="546" spans="1:46" ht="15" thickBot="1" x14ac:dyDescent="0.4">
      <c r="A546" s="20" t="str">
        <f t="shared" si="595"/>
        <v>75-79</v>
      </c>
      <c r="B546" s="21">
        <f t="shared" si="596"/>
        <v>102977</v>
      </c>
      <c r="C546" s="21">
        <f t="shared" si="576"/>
        <v>93460</v>
      </c>
      <c r="D546" s="21">
        <f t="shared" si="577"/>
        <v>90.8</v>
      </c>
      <c r="E546" s="21">
        <f t="shared" si="578"/>
        <v>90517</v>
      </c>
      <c r="F546" s="21"/>
      <c r="G546" s="21">
        <f t="shared" si="579"/>
        <v>87.9</v>
      </c>
      <c r="H546" s="21">
        <f t="shared" si="580"/>
        <v>183977</v>
      </c>
      <c r="J546" s="37" t="s">
        <v>302</v>
      </c>
      <c r="K546" s="3">
        <v>102977</v>
      </c>
      <c r="L546" s="3">
        <v>93557</v>
      </c>
      <c r="M546" s="37">
        <v>90.8</v>
      </c>
      <c r="N546" s="3">
        <v>90889</v>
      </c>
      <c r="O546" s="37">
        <v>88.3</v>
      </c>
      <c r="P546" s="37"/>
      <c r="Q546" s="3">
        <v>184446</v>
      </c>
      <c r="S546" s="20" t="str">
        <f t="shared" si="587"/>
        <v>75-79</v>
      </c>
      <c r="T546" s="21">
        <f t="shared" si="588"/>
        <v>97</v>
      </c>
      <c r="U546" s="21">
        <f t="shared" si="589"/>
        <v>372</v>
      </c>
      <c r="V546" s="21"/>
      <c r="W546" s="21">
        <f t="shared" si="590"/>
        <v>469</v>
      </c>
      <c r="X546" s="24">
        <f t="shared" si="591"/>
        <v>8.7814593518015568E-3</v>
      </c>
      <c r="Y546" s="21">
        <f t="shared" si="592"/>
        <v>32.333333333333336</v>
      </c>
      <c r="Z546" s="21">
        <f t="shared" si="593"/>
        <v>124</v>
      </c>
      <c r="AA546" s="48"/>
      <c r="AB546" s="6">
        <f t="shared" si="598"/>
        <v>3</v>
      </c>
      <c r="AC546" s="17" t="s">
        <v>323</v>
      </c>
      <c r="AD546" s="2">
        <v>0.7</v>
      </c>
      <c r="AE546" s="14" t="str">
        <f t="shared" si="581"/>
        <v>75-79</v>
      </c>
      <c r="AF546" s="11">
        <f t="shared" si="582"/>
        <v>102977</v>
      </c>
      <c r="AG546" s="11">
        <f t="shared" si="583"/>
        <v>93557</v>
      </c>
      <c r="AH546" s="11">
        <f t="shared" si="584"/>
        <v>90889</v>
      </c>
      <c r="AI546" s="12">
        <f t="shared" si="594"/>
        <v>2668</v>
      </c>
      <c r="AJ546" s="1">
        <f t="shared" si="585"/>
        <v>97</v>
      </c>
      <c r="AK546" s="1">
        <f t="shared" si="586"/>
        <v>372</v>
      </c>
    </row>
    <row r="547" spans="1:46" ht="15" thickBot="1" x14ac:dyDescent="0.4">
      <c r="A547" s="20" t="str">
        <f t="shared" si="595"/>
        <v>80-84</v>
      </c>
      <c r="B547" s="21">
        <f t="shared" si="596"/>
        <v>68566</v>
      </c>
      <c r="C547" s="21">
        <f t="shared" si="576"/>
        <v>61947</v>
      </c>
      <c r="D547" s="21">
        <f t="shared" si="577"/>
        <v>90.3</v>
      </c>
      <c r="E547" s="21">
        <f t="shared" si="578"/>
        <v>60162</v>
      </c>
      <c r="F547" s="21"/>
      <c r="G547" s="21">
        <f t="shared" si="579"/>
        <v>87.7</v>
      </c>
      <c r="H547" s="21">
        <f t="shared" si="580"/>
        <v>122109</v>
      </c>
      <c r="J547" s="38" t="s">
        <v>303</v>
      </c>
      <c r="K547" s="4">
        <v>68566</v>
      </c>
      <c r="L547" s="4">
        <v>61990</v>
      </c>
      <c r="M547" s="38">
        <v>90.4</v>
      </c>
      <c r="N547" s="4">
        <v>60350</v>
      </c>
      <c r="O547" s="38">
        <v>88</v>
      </c>
      <c r="P547" s="38"/>
      <c r="Q547" s="4">
        <v>122340</v>
      </c>
      <c r="S547" s="23" t="str">
        <f t="shared" si="587"/>
        <v>80-84</v>
      </c>
      <c r="T547" s="22">
        <f t="shared" si="588"/>
        <v>43</v>
      </c>
      <c r="U547" s="22">
        <f t="shared" si="589"/>
        <v>188</v>
      </c>
      <c r="V547" s="22"/>
      <c r="W547" s="22">
        <f t="shared" si="590"/>
        <v>231</v>
      </c>
      <c r="X547" s="28">
        <f t="shared" si="591"/>
        <v>3.8928118776027521E-3</v>
      </c>
      <c r="Y547" s="21">
        <f t="shared" si="592"/>
        <v>14.333333333333334</v>
      </c>
      <c r="Z547" s="21">
        <f t="shared" si="593"/>
        <v>62.666666666666664</v>
      </c>
      <c r="AA547" s="48"/>
      <c r="AB547" s="6">
        <f t="shared" si="598"/>
        <v>3</v>
      </c>
      <c r="AC547" s="16">
        <f>N551/K551</f>
        <v>0.61977990715580911</v>
      </c>
      <c r="AD547" s="2">
        <f>AC547/AD546</f>
        <v>0.88539986736544163</v>
      </c>
      <c r="AE547" s="14" t="str">
        <f t="shared" si="581"/>
        <v>80-84</v>
      </c>
      <c r="AF547" s="11">
        <f t="shared" si="582"/>
        <v>68566</v>
      </c>
      <c r="AG547" s="11">
        <f t="shared" si="583"/>
        <v>61990</v>
      </c>
      <c r="AH547" s="11">
        <f t="shared" si="584"/>
        <v>60350</v>
      </c>
      <c r="AI547" s="12">
        <f t="shared" si="594"/>
        <v>1640</v>
      </c>
      <c r="AJ547" s="1">
        <f t="shared" si="585"/>
        <v>43</v>
      </c>
      <c r="AK547" s="1">
        <f t="shared" si="586"/>
        <v>188</v>
      </c>
    </row>
    <row r="548" spans="1:46" ht="15" thickBot="1" x14ac:dyDescent="0.4">
      <c r="A548" s="20" t="str">
        <f t="shared" si="595"/>
        <v>85-89</v>
      </c>
      <c r="B548" s="21">
        <f t="shared" si="596"/>
        <v>44034</v>
      </c>
      <c r="C548" s="21">
        <f t="shared" si="576"/>
        <v>39566</v>
      </c>
      <c r="D548" s="21">
        <f t="shared" si="577"/>
        <v>89.8</v>
      </c>
      <c r="E548" s="21">
        <f t="shared" si="578"/>
        <v>38428</v>
      </c>
      <c r="F548" s="21"/>
      <c r="G548" s="21">
        <f t="shared" si="579"/>
        <v>87.3</v>
      </c>
      <c r="H548" s="21">
        <f t="shared" si="580"/>
        <v>77994</v>
      </c>
      <c r="J548" s="37" t="s">
        <v>304</v>
      </c>
      <c r="K548" s="3">
        <v>44034</v>
      </c>
      <c r="L548" s="3">
        <v>39586</v>
      </c>
      <c r="M548" s="37">
        <v>89.9</v>
      </c>
      <c r="N548" s="3">
        <v>38533</v>
      </c>
      <c r="O548" s="37">
        <v>87.5</v>
      </c>
      <c r="P548" s="37"/>
      <c r="Q548" s="3">
        <v>78119</v>
      </c>
      <c r="S548" s="20" t="str">
        <f t="shared" si="587"/>
        <v>85-89</v>
      </c>
      <c r="T548" s="21">
        <f t="shared" si="588"/>
        <v>20</v>
      </c>
      <c r="U548" s="21">
        <f t="shared" si="589"/>
        <v>105</v>
      </c>
      <c r="V548" s="21"/>
      <c r="W548" s="21">
        <f t="shared" si="590"/>
        <v>125</v>
      </c>
      <c r="X548" s="24">
        <f t="shared" si="591"/>
        <v>1.810610175629187E-3</v>
      </c>
      <c r="Y548" s="21">
        <f t="shared" si="592"/>
        <v>6.666666666666667</v>
      </c>
      <c r="Z548" s="21">
        <f t="shared" si="593"/>
        <v>35</v>
      </c>
      <c r="AA548" s="48"/>
      <c r="AB548" s="6">
        <f t="shared" si="598"/>
        <v>3</v>
      </c>
      <c r="AC548" s="15" t="s">
        <v>319</v>
      </c>
      <c r="AD548" s="6"/>
      <c r="AE548" s="14" t="str">
        <f t="shared" si="581"/>
        <v>85-89</v>
      </c>
      <c r="AF548" s="11">
        <f t="shared" si="582"/>
        <v>44034</v>
      </c>
      <c r="AG548" s="11">
        <f t="shared" si="583"/>
        <v>39586</v>
      </c>
      <c r="AH548" s="11">
        <f t="shared" si="584"/>
        <v>38533</v>
      </c>
      <c r="AI548" s="12">
        <f t="shared" si="594"/>
        <v>1053</v>
      </c>
      <c r="AJ548" s="1">
        <f t="shared" si="585"/>
        <v>20</v>
      </c>
      <c r="AK548" s="1">
        <f t="shared" si="586"/>
        <v>105</v>
      </c>
    </row>
    <row r="549" spans="1:46" ht="15" thickBot="1" x14ac:dyDescent="0.4">
      <c r="A549" s="20" t="str">
        <f t="shared" si="595"/>
        <v>90+</v>
      </c>
      <c r="B549" s="21">
        <f t="shared" si="596"/>
        <v>27669</v>
      </c>
      <c r="C549" s="21">
        <f t="shared" si="576"/>
        <v>25166</v>
      </c>
      <c r="D549" s="21">
        <f t="shared" si="577"/>
        <v>91</v>
      </c>
      <c r="E549" s="21">
        <f t="shared" si="578"/>
        <v>24514</v>
      </c>
      <c r="F549" s="21"/>
      <c r="G549" s="21">
        <f t="shared" si="579"/>
        <v>88.6</v>
      </c>
      <c r="H549" s="21">
        <f t="shared" si="580"/>
        <v>49680</v>
      </c>
      <c r="J549" s="38" t="s">
        <v>305</v>
      </c>
      <c r="K549" s="4">
        <v>27669</v>
      </c>
      <c r="L549" s="4">
        <v>25176</v>
      </c>
      <c r="M549" s="38">
        <v>91</v>
      </c>
      <c r="N549" s="4">
        <v>24574</v>
      </c>
      <c r="O549" s="38">
        <v>88.8</v>
      </c>
      <c r="P549" s="38"/>
      <c r="Q549" s="4">
        <v>49750</v>
      </c>
      <c r="S549" s="23" t="str">
        <f t="shared" si="587"/>
        <v>90+</v>
      </c>
      <c r="T549" s="22">
        <f t="shared" si="588"/>
        <v>10</v>
      </c>
      <c r="U549" s="22">
        <f t="shared" si="589"/>
        <v>60</v>
      </c>
      <c r="V549" s="22"/>
      <c r="W549" s="22">
        <f t="shared" si="590"/>
        <v>70</v>
      </c>
      <c r="X549" s="28">
        <f t="shared" si="591"/>
        <v>9.0530508781459351E-4</v>
      </c>
      <c r="Y549" s="21">
        <f t="shared" si="592"/>
        <v>3.3333333333333335</v>
      </c>
      <c r="Z549" s="21">
        <f t="shared" si="593"/>
        <v>20</v>
      </c>
      <c r="AA549" s="48"/>
      <c r="AB549" s="6">
        <f t="shared" si="598"/>
        <v>3</v>
      </c>
      <c r="AC549" s="17" t="s">
        <v>322</v>
      </c>
      <c r="AD549" s="2">
        <v>0.7</v>
      </c>
      <c r="AE549" s="14" t="str">
        <f t="shared" si="581"/>
        <v>90+</v>
      </c>
      <c r="AF549" s="11">
        <f t="shared" si="582"/>
        <v>27669</v>
      </c>
      <c r="AG549" s="11">
        <f t="shared" si="583"/>
        <v>25176</v>
      </c>
      <c r="AH549" s="11">
        <f t="shared" si="584"/>
        <v>24574</v>
      </c>
      <c r="AI549" s="12">
        <f t="shared" si="594"/>
        <v>602</v>
      </c>
      <c r="AJ549" s="1">
        <f t="shared" si="585"/>
        <v>10</v>
      </c>
      <c r="AK549" s="1">
        <f t="shared" si="586"/>
        <v>60</v>
      </c>
    </row>
    <row r="550" spans="1:46" ht="15" thickBot="1" x14ac:dyDescent="0.4">
      <c r="A550" s="20" t="str">
        <f t="shared" si="595"/>
        <v>Unknown</v>
      </c>
      <c r="B550" s="21" t="str">
        <f t="shared" si="596"/>
        <v>NA</v>
      </c>
      <c r="C550" s="21">
        <f t="shared" si="576"/>
        <v>59867</v>
      </c>
      <c r="D550" s="21" t="str">
        <f t="shared" si="577"/>
        <v>NA</v>
      </c>
      <c r="E550" s="21">
        <f t="shared" si="578"/>
        <v>19207</v>
      </c>
      <c r="F550" s="21"/>
      <c r="G550" s="21" t="str">
        <f t="shared" si="579"/>
        <v>NA</v>
      </c>
      <c r="H550" s="21">
        <f t="shared" si="580"/>
        <v>79074</v>
      </c>
      <c r="J550" s="37" t="s">
        <v>306</v>
      </c>
      <c r="K550" s="37" t="s">
        <v>307</v>
      </c>
      <c r="L550" s="3">
        <v>60824</v>
      </c>
      <c r="M550" s="37" t="s">
        <v>307</v>
      </c>
      <c r="N550" s="3">
        <v>20576</v>
      </c>
      <c r="O550" s="37" t="s">
        <v>307</v>
      </c>
      <c r="P550" s="37"/>
      <c r="Q550" s="3">
        <v>81400</v>
      </c>
      <c r="S550" s="20" t="str">
        <f t="shared" si="587"/>
        <v>Unknown</v>
      </c>
      <c r="T550" s="20">
        <f t="shared" si="588"/>
        <v>957</v>
      </c>
      <c r="U550" s="20">
        <f t="shared" si="589"/>
        <v>1369</v>
      </c>
      <c r="V550" s="20"/>
      <c r="W550" s="20">
        <f t="shared" si="590"/>
        <v>2326</v>
      </c>
      <c r="X550" s="24">
        <f t="shared" si="591"/>
        <v>8.6637696903856601E-2</v>
      </c>
      <c r="Y550" s="21">
        <f t="shared" si="592"/>
        <v>319</v>
      </c>
      <c r="Z550" s="21">
        <f t="shared" si="593"/>
        <v>456.33333333333331</v>
      </c>
      <c r="AA550" s="48"/>
      <c r="AB550" s="6">
        <f t="shared" si="598"/>
        <v>3</v>
      </c>
      <c r="AC550" s="16">
        <f>L552/K552</f>
        <v>0.63928996828729456</v>
      </c>
      <c r="AD550" s="2">
        <f>AC550/AD549</f>
        <v>0.91327138326756374</v>
      </c>
      <c r="AE550" s="13" t="str">
        <f t="shared" si="581"/>
        <v>Unknown</v>
      </c>
      <c r="AF550" s="11" t="str">
        <f t="shared" si="582"/>
        <v>NA</v>
      </c>
      <c r="AG550" s="11">
        <f t="shared" si="583"/>
        <v>60824</v>
      </c>
      <c r="AH550" s="11">
        <f t="shared" si="584"/>
        <v>20576</v>
      </c>
      <c r="AI550" s="11">
        <f t="shared" si="594"/>
        <v>40248</v>
      </c>
      <c r="AJ550" s="1">
        <f t="shared" si="585"/>
        <v>957</v>
      </c>
      <c r="AK550" s="1">
        <f t="shared" si="586"/>
        <v>1369</v>
      </c>
    </row>
    <row r="551" spans="1:46" ht="15" thickBot="1" x14ac:dyDescent="0.4">
      <c r="A551" s="20" t="str">
        <f t="shared" si="595"/>
        <v>12+</v>
      </c>
      <c r="B551" s="21">
        <f t="shared" si="596"/>
        <v>3761140</v>
      </c>
      <c r="C551" s="21">
        <f t="shared" si="576"/>
        <v>2815197</v>
      </c>
      <c r="D551" s="21">
        <f t="shared" si="577"/>
        <v>74.8</v>
      </c>
      <c r="E551" s="21">
        <f t="shared" si="578"/>
        <v>2263438</v>
      </c>
      <c r="F551" s="21"/>
      <c r="G551" s="21">
        <f t="shared" si="579"/>
        <v>60.2</v>
      </c>
      <c r="H551" s="21">
        <f t="shared" si="580"/>
        <v>5078635</v>
      </c>
      <c r="J551" s="38" t="s">
        <v>308</v>
      </c>
      <c r="K551" s="4">
        <v>3761140</v>
      </c>
      <c r="L551" s="4">
        <v>2826868</v>
      </c>
      <c r="M551" s="38">
        <v>75.2</v>
      </c>
      <c r="N551" s="4">
        <v>2331079</v>
      </c>
      <c r="O551" s="38">
        <v>62</v>
      </c>
      <c r="P551" s="38"/>
      <c r="Q551" s="4">
        <v>5157947</v>
      </c>
      <c r="S551" s="23" t="str">
        <f t="shared" si="587"/>
        <v>12+</v>
      </c>
      <c r="T551" s="26">
        <f>L551-C551</f>
        <v>11671</v>
      </c>
      <c r="U551" s="26">
        <f t="shared" si="589"/>
        <v>67641</v>
      </c>
      <c r="V551" s="26"/>
      <c r="W551" s="29">
        <f t="shared" si="590"/>
        <v>79312</v>
      </c>
      <c r="X551" s="28">
        <f t="shared" si="591"/>
        <v>1.0565815679884121</v>
      </c>
      <c r="Y551" s="26">
        <f t="shared" si="592"/>
        <v>3890.3333333333335</v>
      </c>
      <c r="Z551" s="26">
        <f t="shared" si="593"/>
        <v>22547</v>
      </c>
      <c r="AA551" s="49"/>
      <c r="AB551" s="6">
        <f t="shared" si="598"/>
        <v>3</v>
      </c>
      <c r="AC551" s="17" t="s">
        <v>323</v>
      </c>
      <c r="AD551" s="2">
        <v>0.7</v>
      </c>
      <c r="AE551" s="6"/>
      <c r="AF551" s="6"/>
      <c r="AG551" s="9"/>
      <c r="AH551" s="6"/>
      <c r="AI551" s="6"/>
      <c r="AJ551" s="6"/>
      <c r="AK551" s="6"/>
    </row>
    <row r="552" spans="1:46" x14ac:dyDescent="0.35">
      <c r="A552" s="20" t="str">
        <f t="shared" si="595"/>
        <v>ALL</v>
      </c>
      <c r="B552" s="21">
        <f t="shared" si="596"/>
        <v>4421887</v>
      </c>
      <c r="C552" s="21">
        <f t="shared" si="576"/>
        <v>2815197</v>
      </c>
      <c r="D552" s="21">
        <f t="shared" si="577"/>
        <v>63.7</v>
      </c>
      <c r="E552" s="21">
        <f t="shared" si="578"/>
        <v>2263438</v>
      </c>
      <c r="F552" s="21"/>
      <c r="G552" s="21">
        <f t="shared" si="579"/>
        <v>51.2</v>
      </c>
      <c r="H552" s="21">
        <f t="shared" si="580"/>
        <v>5078635</v>
      </c>
      <c r="J552" s="37" t="s">
        <v>309</v>
      </c>
      <c r="K552" s="3">
        <v>4421887</v>
      </c>
      <c r="L552" s="3">
        <v>2826868</v>
      </c>
      <c r="M552" s="37">
        <v>63.9</v>
      </c>
      <c r="N552" s="3">
        <v>2331079</v>
      </c>
      <c r="O552" s="37">
        <v>52.7</v>
      </c>
      <c r="P552" s="37"/>
      <c r="Q552" s="3">
        <v>5157947</v>
      </c>
      <c r="S552" s="20" t="str">
        <f t="shared" si="587"/>
        <v>ALL</v>
      </c>
      <c r="T552" s="26">
        <f t="shared" ref="T552" si="599">L552-C552</f>
        <v>11671</v>
      </c>
      <c r="U552" s="26">
        <f t="shared" si="589"/>
        <v>67641</v>
      </c>
      <c r="V552" s="26"/>
      <c r="W552" s="29">
        <f t="shared" si="590"/>
        <v>79312</v>
      </c>
      <c r="X552" s="24">
        <f t="shared" si="591"/>
        <v>1.0565815679884121</v>
      </c>
      <c r="Y552" s="26">
        <f t="shared" si="592"/>
        <v>3890.3333333333335</v>
      </c>
      <c r="Z552" s="26">
        <f t="shared" si="593"/>
        <v>22547</v>
      </c>
      <c r="AA552" s="49"/>
      <c r="AB552" s="6">
        <f t="shared" si="598"/>
        <v>3</v>
      </c>
      <c r="AC552" s="16">
        <f>N552/K552</f>
        <v>0.52716837856779242</v>
      </c>
      <c r="AD552" s="2">
        <f>AC552/AD551</f>
        <v>0.7530976836682749</v>
      </c>
      <c r="AE552" s="6"/>
      <c r="AF552" s="6"/>
      <c r="AG552" s="2">
        <f>T551/L551</f>
        <v>4.1285974442386419E-3</v>
      </c>
      <c r="AH552" s="2">
        <f>U551/N551</f>
        <v>2.9017034600714947E-2</v>
      </c>
      <c r="AI552" s="2">
        <f>W551/Q551</f>
        <v>1.5376660520164322E-2</v>
      </c>
      <c r="AJ552" s="6"/>
      <c r="AK552" s="6"/>
    </row>
    <row r="553" spans="1:46" x14ac:dyDescent="0.35">
      <c r="A553" s="52">
        <f>J530</f>
        <v>44399</v>
      </c>
      <c r="B553" s="52"/>
      <c r="C553" s="52"/>
      <c r="D553" s="52"/>
      <c r="E553" s="52"/>
      <c r="F553" s="52"/>
      <c r="G553" s="52"/>
      <c r="H553" s="52"/>
      <c r="J553" s="52">
        <v>44406</v>
      </c>
      <c r="K553" s="52"/>
      <c r="L553" s="52"/>
      <c r="M553" s="52"/>
      <c r="N553" s="52"/>
      <c r="O553" s="52"/>
      <c r="P553" s="52"/>
      <c r="Q553" s="52"/>
      <c r="S553" s="54" t="str">
        <f>"Change " &amp; TEXT(A553,"DDDD MMM DD, YYYY") &amp; " -  " &amp;TEXT(J553,"DDDD MMM DD, YYYY")</f>
        <v>Change Thursday Jul 22, 2021 -  Thursday Jul 29, 2021</v>
      </c>
      <c r="T553" s="54"/>
      <c r="U553" s="54"/>
      <c r="V553" s="54"/>
      <c r="W553" s="54"/>
      <c r="X553" s="54"/>
      <c r="Y553" s="54"/>
      <c r="Z553" s="54"/>
      <c r="AA553" s="46"/>
      <c r="AB553" s="6"/>
      <c r="AC553" s="31">
        <f>A553</f>
        <v>44399</v>
      </c>
      <c r="AD553" s="6"/>
      <c r="AE553" s="6"/>
      <c r="AF553" s="6"/>
      <c r="AG553" s="6"/>
      <c r="AH553" s="6"/>
      <c r="AI553" s="6"/>
      <c r="AJ553" s="6"/>
      <c r="AK553" s="6"/>
    </row>
    <row r="554" spans="1:46" ht="36" thickBot="1" x14ac:dyDescent="0.4">
      <c r="A554" s="19" t="str">
        <f>J531</f>
        <v>Age group</v>
      </c>
      <c r="B554" s="19" t="str">
        <f t="shared" ref="B554" si="600">K531</f>
        <v>Population</v>
      </c>
      <c r="C554" s="19" t="str">
        <f t="shared" ref="C554:C575" si="601">L531</f>
        <v>At least 1 dose</v>
      </c>
      <c r="D554" s="19" t="str">
        <f t="shared" ref="D554:D575" si="602">M531</f>
        <v>% of population with at least 1 dose</v>
      </c>
      <c r="E554" s="19" t="str">
        <f t="shared" ref="E554:E575" si="603">N531</f>
        <v>2 doses</v>
      </c>
      <c r="F554" s="19"/>
      <c r="G554" s="19" t="str">
        <f t="shared" ref="G554:G575" si="604">O531</f>
        <v>% of population fully vaccinated</v>
      </c>
      <c r="H554" s="19" t="str">
        <f t="shared" ref="H554:H575" si="605">Q531</f>
        <v>Total administered</v>
      </c>
      <c r="J554" s="5" t="s">
        <v>286</v>
      </c>
      <c r="K554" s="5" t="s">
        <v>2</v>
      </c>
      <c r="L554" s="5" t="s">
        <v>324</v>
      </c>
      <c r="M554" s="5" t="s">
        <v>287</v>
      </c>
      <c r="N554" s="5" t="s">
        <v>325</v>
      </c>
      <c r="O554" s="5" t="s">
        <v>288</v>
      </c>
      <c r="P554" s="5"/>
      <c r="Q554" s="5" t="s">
        <v>285</v>
      </c>
      <c r="S554" s="19" t="s">
        <v>286</v>
      </c>
      <c r="T554" s="19" t="s">
        <v>283</v>
      </c>
      <c r="U554" s="19" t="s">
        <v>284</v>
      </c>
      <c r="V554" s="19" t="s">
        <v>336</v>
      </c>
      <c r="W554" s="19" t="s">
        <v>285</v>
      </c>
      <c r="X554" s="19" t="s">
        <v>312</v>
      </c>
      <c r="Y554" s="19" t="s">
        <v>313</v>
      </c>
      <c r="Z554" s="19" t="s">
        <v>314</v>
      </c>
      <c r="AA554" s="19" t="s">
        <v>337</v>
      </c>
      <c r="AB554" s="6"/>
      <c r="AC554" s="15" t="s">
        <v>321</v>
      </c>
      <c r="AD554" s="30"/>
      <c r="AE554" s="13" t="str">
        <f t="shared" ref="AE554:AE573" si="606">J554</f>
        <v>Age group</v>
      </c>
      <c r="AF554" s="13" t="str">
        <f t="shared" ref="AF554:AF573" si="607">K554</f>
        <v>Population</v>
      </c>
      <c r="AG554" s="13" t="str">
        <f t="shared" ref="AG554:AG573" si="608">L554</f>
        <v>At least 1 dose</v>
      </c>
      <c r="AH554" s="13" t="str">
        <f t="shared" ref="AH554:AH573" si="609">N554</f>
        <v>2 doses</v>
      </c>
      <c r="AI554" s="13" t="s">
        <v>311</v>
      </c>
      <c r="AJ554" s="13" t="str">
        <f t="shared" ref="AJ554:AJ573" si="610">T554</f>
        <v>Dose 1</v>
      </c>
      <c r="AK554" s="13" t="str">
        <f t="shared" ref="AK554:AK573" si="611">U554</f>
        <v>Dose 2</v>
      </c>
      <c r="AO554" s="6" t="s">
        <v>331</v>
      </c>
      <c r="AP554" s="6" t="s">
        <v>332</v>
      </c>
      <c r="AQ554" s="6" t="s">
        <v>333</v>
      </c>
      <c r="AR554" s="6" t="s">
        <v>334</v>
      </c>
      <c r="AS554" s="6"/>
    </row>
    <row r="555" spans="1:46" ht="15" thickBot="1" x14ac:dyDescent="0.4">
      <c r="A555" s="20" t="str">
        <f>J532</f>
        <v>00-11</v>
      </c>
      <c r="B555" s="21">
        <f>K532</f>
        <v>660747</v>
      </c>
      <c r="C555" s="21">
        <f t="shared" si="601"/>
        <v>0</v>
      </c>
      <c r="D555" s="21">
        <f t="shared" si="602"/>
        <v>0</v>
      </c>
      <c r="E555" s="21">
        <f t="shared" si="603"/>
        <v>0</v>
      </c>
      <c r="F555" s="21"/>
      <c r="G555" s="21">
        <f t="shared" si="604"/>
        <v>0</v>
      </c>
      <c r="H555" s="21">
        <f t="shared" si="605"/>
        <v>0</v>
      </c>
      <c r="J555" s="37" t="s">
        <v>289</v>
      </c>
      <c r="K555" s="3">
        <v>660747</v>
      </c>
      <c r="L555" s="37">
        <v>0</v>
      </c>
      <c r="M555" s="37">
        <v>0</v>
      </c>
      <c r="N555" s="37">
        <v>0</v>
      </c>
      <c r="O555" s="37">
        <v>0</v>
      </c>
      <c r="P555" s="37"/>
      <c r="Q555" s="37">
        <v>0</v>
      </c>
      <c r="S555" s="20" t="str">
        <f t="shared" ref="S555:S575" si="612">A555</f>
        <v>00-11</v>
      </c>
      <c r="T555" s="21">
        <f t="shared" ref="T555:T573" si="613">L555-C555</f>
        <v>0</v>
      </c>
      <c r="U555" s="21">
        <f t="shared" ref="U555:U575" si="614">N555-E555</f>
        <v>0</v>
      </c>
      <c r="V555" s="21"/>
      <c r="W555" s="21">
        <f t="shared" ref="W555:W575" si="615">Q555-H555</f>
        <v>0</v>
      </c>
      <c r="X555" s="24">
        <f t="shared" ref="X555:X575" si="616">T555/T$276</f>
        <v>0</v>
      </c>
      <c r="Y555" s="21">
        <f t="shared" ref="Y555:Y575" si="617">T555/$AB555</f>
        <v>0</v>
      </c>
      <c r="Z555" s="21">
        <f t="shared" ref="Z555:Z575" si="618">U555/$AB555</f>
        <v>0</v>
      </c>
      <c r="AA555" s="48"/>
      <c r="AB555" s="6">
        <f>IF(DATEDIF(A553,J553,"D")&lt;1,1,DATEDIF(A553,J553,"D"))</f>
        <v>7</v>
      </c>
      <c r="AC555" s="17" t="s">
        <v>322</v>
      </c>
      <c r="AD555" s="2">
        <v>0.7</v>
      </c>
      <c r="AE555" s="13" t="str">
        <f t="shared" si="606"/>
        <v>00-11</v>
      </c>
      <c r="AF555" s="11">
        <f t="shared" si="607"/>
        <v>660747</v>
      </c>
      <c r="AG555" s="11">
        <f t="shared" si="608"/>
        <v>0</v>
      </c>
      <c r="AH555" s="11">
        <f t="shared" si="609"/>
        <v>0</v>
      </c>
      <c r="AI555" s="11">
        <f t="shared" ref="AI555:AI573" si="619">AG555-AH555</f>
        <v>0</v>
      </c>
      <c r="AJ555" s="1">
        <f t="shared" si="610"/>
        <v>0</v>
      </c>
      <c r="AK555" s="1">
        <f t="shared" si="611"/>
        <v>0</v>
      </c>
      <c r="AN555" t="s">
        <v>326</v>
      </c>
      <c r="AO555" s="7">
        <v>1438866</v>
      </c>
      <c r="AP555" s="41">
        <f>AO555/$K$529</f>
        <v>0.32539637489605683</v>
      </c>
      <c r="AQ555" s="9">
        <f>L575/K575</f>
        <v>0.64453727560202234</v>
      </c>
      <c r="AR555" s="9">
        <f>N575/K575</f>
        <v>0.55277079672094742</v>
      </c>
      <c r="AS555" s="9">
        <f>L575/K574</f>
        <v>0.75776785761763721</v>
      </c>
      <c r="AT555" s="9">
        <f>N575/K574</f>
        <v>0.64988008954731813</v>
      </c>
    </row>
    <row r="556" spans="1:46" ht="15" thickBot="1" x14ac:dyDescent="0.4">
      <c r="A556" s="20" t="str">
        <f t="shared" ref="A556:A575" si="620">J533</f>
        <v>12-14</v>
      </c>
      <c r="B556" s="21">
        <f t="shared" ref="B556:B575" si="621">K533</f>
        <v>162530</v>
      </c>
      <c r="C556" s="26">
        <f t="shared" si="601"/>
        <v>101623</v>
      </c>
      <c r="D556" s="21">
        <f t="shared" si="602"/>
        <v>62.5</v>
      </c>
      <c r="E556" s="26">
        <f t="shared" si="603"/>
        <v>70451</v>
      </c>
      <c r="F556" s="26"/>
      <c r="G556" s="21">
        <f t="shared" si="604"/>
        <v>43.4</v>
      </c>
      <c r="H556" s="21">
        <f t="shared" si="605"/>
        <v>172074</v>
      </c>
      <c r="J556" s="40" t="str">
        <f t="shared" ref="J556" si="622">S533</f>
        <v>12-14</v>
      </c>
      <c r="K556" s="4">
        <v>162530</v>
      </c>
      <c r="L556" s="4">
        <v>103592</v>
      </c>
      <c r="M556" s="38">
        <v>63.7</v>
      </c>
      <c r="N556" s="4">
        <v>79987</v>
      </c>
      <c r="O556" s="38">
        <v>49.2</v>
      </c>
      <c r="P556" s="38"/>
      <c r="Q556" s="4">
        <v>183579</v>
      </c>
      <c r="S556" s="25" t="str">
        <f t="shared" si="612"/>
        <v>12-14</v>
      </c>
      <c r="T556" s="26">
        <f t="shared" si="613"/>
        <v>1969</v>
      </c>
      <c r="U556" s="26">
        <f t="shared" si="614"/>
        <v>9536</v>
      </c>
      <c r="V556" s="26"/>
      <c r="W556" s="26">
        <f t="shared" si="615"/>
        <v>11505</v>
      </c>
      <c r="X556" s="27">
        <f t="shared" si="616"/>
        <v>0.17825457179069346</v>
      </c>
      <c r="Y556" s="26">
        <f t="shared" si="617"/>
        <v>281.28571428571428</v>
      </c>
      <c r="Z556" s="26">
        <f t="shared" si="618"/>
        <v>1362.2857142857142</v>
      </c>
      <c r="AA556" s="49"/>
      <c r="AB556" s="6">
        <f>AB555</f>
        <v>7</v>
      </c>
      <c r="AC556" s="16">
        <f>C574/B574</f>
        <v>0.75159871741014694</v>
      </c>
      <c r="AD556" s="2">
        <f>AC556/AD555</f>
        <v>1.0737124534430671</v>
      </c>
      <c r="AE556" s="13" t="str">
        <f t="shared" si="606"/>
        <v>12-14</v>
      </c>
      <c r="AF556" s="11">
        <f t="shared" si="607"/>
        <v>162530</v>
      </c>
      <c r="AG556" s="11">
        <f t="shared" si="608"/>
        <v>103592</v>
      </c>
      <c r="AH556" s="11">
        <f t="shared" si="609"/>
        <v>79987</v>
      </c>
      <c r="AI556" s="11">
        <f t="shared" si="619"/>
        <v>23605</v>
      </c>
      <c r="AJ556" s="1">
        <f t="shared" si="610"/>
        <v>1969</v>
      </c>
      <c r="AK556" s="1">
        <f t="shared" si="611"/>
        <v>9536</v>
      </c>
      <c r="AN556" s="6" t="s">
        <v>327</v>
      </c>
      <c r="AO556" s="7">
        <v>1305470</v>
      </c>
      <c r="AP556" s="41">
        <f>AO556/$K$529</f>
        <v>0.29522916347704048</v>
      </c>
      <c r="AQ556" s="42">
        <f>AQ555</f>
        <v>0.64453727560202234</v>
      </c>
      <c r="AR556" s="42">
        <f>AR555</f>
        <v>0.55277079672094742</v>
      </c>
      <c r="AS556" s="42">
        <f>AS555</f>
        <v>0.75776785761763721</v>
      </c>
      <c r="AT556" s="9">
        <f>AT555</f>
        <v>0.64988008954731813</v>
      </c>
    </row>
    <row r="557" spans="1:46" ht="15" thickBot="1" x14ac:dyDescent="0.4">
      <c r="A557" s="20" t="str">
        <f t="shared" si="620"/>
        <v>15-19</v>
      </c>
      <c r="B557" s="21">
        <f t="shared" si="621"/>
        <v>256743</v>
      </c>
      <c r="C557" s="26">
        <f t="shared" si="601"/>
        <v>167967</v>
      </c>
      <c r="D557" s="21">
        <f t="shared" si="602"/>
        <v>65.400000000000006</v>
      </c>
      <c r="E557" s="26">
        <f t="shared" si="603"/>
        <v>122179</v>
      </c>
      <c r="F557" s="26"/>
      <c r="G557" s="21">
        <f t="shared" si="604"/>
        <v>47.6</v>
      </c>
      <c r="H557" s="21">
        <f t="shared" si="605"/>
        <v>290146</v>
      </c>
      <c r="J557" s="37" t="s">
        <v>290</v>
      </c>
      <c r="K557" s="3">
        <v>256743</v>
      </c>
      <c r="L557" s="3">
        <v>170193</v>
      </c>
      <c r="M557" s="37">
        <v>66.3</v>
      </c>
      <c r="N557" s="3">
        <v>135270</v>
      </c>
      <c r="O557" s="37">
        <v>52.7</v>
      </c>
      <c r="P557" s="37"/>
      <c r="Q557" s="3">
        <v>305463</v>
      </c>
      <c r="S557" s="20" t="str">
        <f t="shared" si="612"/>
        <v>15-19</v>
      </c>
      <c r="T557" s="26">
        <f t="shared" si="613"/>
        <v>2226</v>
      </c>
      <c r="U557" s="26">
        <f t="shared" si="614"/>
        <v>13091</v>
      </c>
      <c r="V557" s="26"/>
      <c r="W557" s="26">
        <f t="shared" si="615"/>
        <v>15317</v>
      </c>
      <c r="X557" s="27">
        <f t="shared" si="616"/>
        <v>0.20152091254752852</v>
      </c>
      <c r="Y557" s="26">
        <f t="shared" si="617"/>
        <v>318</v>
      </c>
      <c r="Z557" s="26">
        <f t="shared" si="618"/>
        <v>1870.1428571428571</v>
      </c>
      <c r="AA557" s="49"/>
      <c r="AB557" s="6">
        <f t="shared" ref="AB557:AB575" si="623">AB556</f>
        <v>7</v>
      </c>
      <c r="AC557" s="18" t="s">
        <v>323</v>
      </c>
      <c r="AD557" s="2">
        <v>0.7</v>
      </c>
      <c r="AE557" s="13" t="str">
        <f t="shared" si="606"/>
        <v>15-19</v>
      </c>
      <c r="AF557" s="11">
        <f t="shared" si="607"/>
        <v>256743</v>
      </c>
      <c r="AG557" s="11">
        <f t="shared" si="608"/>
        <v>170193</v>
      </c>
      <c r="AH557" s="11">
        <f t="shared" si="609"/>
        <v>135270</v>
      </c>
      <c r="AI557" s="11">
        <f t="shared" si="619"/>
        <v>34923</v>
      </c>
      <c r="AJ557" s="1">
        <f t="shared" si="610"/>
        <v>2226</v>
      </c>
      <c r="AK557" s="1">
        <f t="shared" si="611"/>
        <v>13091</v>
      </c>
      <c r="AN557" s="6" t="s">
        <v>328</v>
      </c>
      <c r="AO557" s="7">
        <v>1229350</v>
      </c>
      <c r="AP557" s="41">
        <f>AO557/$K$529</f>
        <v>0.27801479323193923</v>
      </c>
      <c r="AQ557" s="42">
        <f t="shared" ref="AQ557:AQ559" si="624">AQ556</f>
        <v>0.64453727560202234</v>
      </c>
      <c r="AR557" s="42">
        <f t="shared" ref="AR557:AT559" si="625">AR556</f>
        <v>0.55277079672094742</v>
      </c>
      <c r="AS557" s="42">
        <f t="shared" si="625"/>
        <v>0.75776785761763721</v>
      </c>
      <c r="AT557" s="9">
        <f t="shared" si="625"/>
        <v>0.64988008954731813</v>
      </c>
    </row>
    <row r="558" spans="1:46" ht="15" thickBot="1" x14ac:dyDescent="0.4">
      <c r="A558" s="20" t="str">
        <f t="shared" si="620"/>
        <v>20-24</v>
      </c>
      <c r="B558" s="21">
        <f t="shared" si="621"/>
        <v>277328</v>
      </c>
      <c r="C558" s="21">
        <f t="shared" si="601"/>
        <v>174643</v>
      </c>
      <c r="D558" s="21">
        <f t="shared" si="602"/>
        <v>63</v>
      </c>
      <c r="E558" s="21">
        <f t="shared" si="603"/>
        <v>126098</v>
      </c>
      <c r="F558" s="21"/>
      <c r="G558" s="21">
        <f t="shared" si="604"/>
        <v>45.5</v>
      </c>
      <c r="H558" s="21">
        <f t="shared" si="605"/>
        <v>300741</v>
      </c>
      <c r="J558" s="38" t="s">
        <v>291</v>
      </c>
      <c r="K558" s="4">
        <v>277328</v>
      </c>
      <c r="L558" s="4">
        <v>176865</v>
      </c>
      <c r="M558" s="38">
        <v>63.8</v>
      </c>
      <c r="N558" s="4">
        <v>136363</v>
      </c>
      <c r="O558" s="38">
        <v>49.2</v>
      </c>
      <c r="P558" s="38"/>
      <c r="Q558" s="4">
        <v>313228</v>
      </c>
      <c r="S558" s="23" t="str">
        <f t="shared" si="612"/>
        <v>20-24</v>
      </c>
      <c r="T558" s="22">
        <f t="shared" si="613"/>
        <v>2222</v>
      </c>
      <c r="U558" s="22">
        <f t="shared" si="614"/>
        <v>10265</v>
      </c>
      <c r="V558" s="22"/>
      <c r="W558" s="22">
        <f t="shared" si="615"/>
        <v>12487</v>
      </c>
      <c r="X558" s="28">
        <f t="shared" si="616"/>
        <v>0.20115879051240268</v>
      </c>
      <c r="Y558" s="21">
        <f t="shared" si="617"/>
        <v>317.42857142857144</v>
      </c>
      <c r="Z558" s="21">
        <f t="shared" si="618"/>
        <v>1466.4285714285713</v>
      </c>
      <c r="AA558" s="48"/>
      <c r="AB558" s="6">
        <f t="shared" si="623"/>
        <v>7</v>
      </c>
      <c r="AC558" s="16">
        <f>E574/B574</f>
        <v>0.61977990715580911</v>
      </c>
      <c r="AD558" s="2">
        <f>AC558/AD557</f>
        <v>0.88539986736544163</v>
      </c>
      <c r="AE558" s="13" t="str">
        <f t="shared" si="606"/>
        <v>20-24</v>
      </c>
      <c r="AF558" s="11">
        <f t="shared" si="607"/>
        <v>277328</v>
      </c>
      <c r="AG558" s="11">
        <f t="shared" si="608"/>
        <v>176865</v>
      </c>
      <c r="AH558" s="11">
        <f t="shared" si="609"/>
        <v>136363</v>
      </c>
      <c r="AI558" s="11">
        <f t="shared" si="619"/>
        <v>40502</v>
      </c>
      <c r="AJ558" s="1">
        <f t="shared" si="610"/>
        <v>2222</v>
      </c>
      <c r="AK558" s="1">
        <f t="shared" si="611"/>
        <v>10265</v>
      </c>
      <c r="AN558" s="6" t="s">
        <v>329</v>
      </c>
      <c r="AO558" s="7">
        <v>1171825</v>
      </c>
      <c r="AP558" s="41">
        <f>AO558/$K$529</f>
        <v>0.26500564125677567</v>
      </c>
      <c r="AQ558" s="42">
        <f t="shared" si="624"/>
        <v>0.64453727560202234</v>
      </c>
      <c r="AR558" s="42">
        <f t="shared" si="625"/>
        <v>0.55277079672094742</v>
      </c>
      <c r="AS558" s="42">
        <f t="shared" si="625"/>
        <v>0.75776785761763721</v>
      </c>
      <c r="AT558" s="9">
        <f t="shared" si="625"/>
        <v>0.64988008954731813</v>
      </c>
    </row>
    <row r="559" spans="1:46" ht="15" thickBot="1" x14ac:dyDescent="0.4">
      <c r="A559" s="20" t="str">
        <f t="shared" si="620"/>
        <v>25-29</v>
      </c>
      <c r="B559" s="21">
        <f t="shared" si="621"/>
        <v>314508</v>
      </c>
      <c r="C559" s="21">
        <f t="shared" si="601"/>
        <v>192128</v>
      </c>
      <c r="D559" s="21">
        <f t="shared" si="602"/>
        <v>61.1</v>
      </c>
      <c r="E559" s="21">
        <f t="shared" si="603"/>
        <v>142583</v>
      </c>
      <c r="F559" s="21"/>
      <c r="G559" s="21">
        <f t="shared" si="604"/>
        <v>45.3</v>
      </c>
      <c r="H559" s="21">
        <f t="shared" si="605"/>
        <v>334711</v>
      </c>
      <c r="J559" s="37" t="s">
        <v>292</v>
      </c>
      <c r="K559" s="3">
        <v>314508</v>
      </c>
      <c r="L559" s="3">
        <v>194437</v>
      </c>
      <c r="M559" s="37">
        <v>61.8</v>
      </c>
      <c r="N559" s="3">
        <v>153157</v>
      </c>
      <c r="O559" s="37">
        <v>48.7</v>
      </c>
      <c r="P559" s="37"/>
      <c r="Q559" s="3">
        <v>347594</v>
      </c>
      <c r="S559" s="20" t="str">
        <f t="shared" si="612"/>
        <v>25-29</v>
      </c>
      <c r="T559" s="21">
        <f t="shared" si="613"/>
        <v>2309</v>
      </c>
      <c r="U559" s="21">
        <f t="shared" si="614"/>
        <v>10574</v>
      </c>
      <c r="V559" s="21"/>
      <c r="W559" s="21">
        <f t="shared" si="615"/>
        <v>12883</v>
      </c>
      <c r="X559" s="24">
        <f t="shared" si="616"/>
        <v>0.20903494477638965</v>
      </c>
      <c r="Y559" s="21">
        <f t="shared" si="617"/>
        <v>329.85714285714283</v>
      </c>
      <c r="Z559" s="21">
        <f t="shared" si="618"/>
        <v>1510.5714285714287</v>
      </c>
      <c r="AA559" s="48"/>
      <c r="AB559" s="6">
        <f t="shared" si="623"/>
        <v>7</v>
      </c>
      <c r="AC559" s="15" t="s">
        <v>320</v>
      </c>
      <c r="AD559" s="6"/>
      <c r="AE559" s="13" t="str">
        <f t="shared" si="606"/>
        <v>25-29</v>
      </c>
      <c r="AF559" s="11">
        <f t="shared" si="607"/>
        <v>314508</v>
      </c>
      <c r="AG559" s="11">
        <f t="shared" si="608"/>
        <v>194437</v>
      </c>
      <c r="AH559" s="11">
        <f t="shared" si="609"/>
        <v>153157</v>
      </c>
      <c r="AI559" s="11">
        <f t="shared" si="619"/>
        <v>41280</v>
      </c>
      <c r="AJ559" s="1">
        <f t="shared" si="610"/>
        <v>2309</v>
      </c>
      <c r="AK559" s="1">
        <f t="shared" si="611"/>
        <v>10574</v>
      </c>
      <c r="AN559" s="6" t="s">
        <v>330</v>
      </c>
      <c r="AO559" s="7">
        <v>1146569</v>
      </c>
      <c r="AP559" s="41">
        <f>AO559/$K$529</f>
        <v>0.25929405251649351</v>
      </c>
      <c r="AQ559" s="42">
        <f t="shared" si="624"/>
        <v>0.64453727560202234</v>
      </c>
      <c r="AR559" s="42">
        <f t="shared" si="625"/>
        <v>0.55277079672094742</v>
      </c>
      <c r="AS559" s="42">
        <f t="shared" si="625"/>
        <v>0.75776785761763721</v>
      </c>
      <c r="AT559" s="9">
        <f t="shared" si="625"/>
        <v>0.64988008954731813</v>
      </c>
    </row>
    <row r="560" spans="1:46" ht="15" thickBot="1" x14ac:dyDescent="0.4">
      <c r="A560" s="20" t="str">
        <f t="shared" si="620"/>
        <v>30-34</v>
      </c>
      <c r="B560" s="21">
        <f t="shared" si="621"/>
        <v>356228</v>
      </c>
      <c r="C560" s="21">
        <f t="shared" si="601"/>
        <v>227115</v>
      </c>
      <c r="D560" s="21">
        <f t="shared" si="602"/>
        <v>63.8</v>
      </c>
      <c r="E560" s="21">
        <f t="shared" si="603"/>
        <v>175615</v>
      </c>
      <c r="F560" s="21"/>
      <c r="G560" s="21">
        <f t="shared" si="604"/>
        <v>49.3</v>
      </c>
      <c r="H560" s="21">
        <f t="shared" si="605"/>
        <v>402730</v>
      </c>
      <c r="J560" s="38" t="s">
        <v>293</v>
      </c>
      <c r="K560" s="4">
        <v>356228</v>
      </c>
      <c r="L560" s="4">
        <v>229703</v>
      </c>
      <c r="M560" s="38">
        <v>64.5</v>
      </c>
      <c r="N560" s="4">
        <v>187330</v>
      </c>
      <c r="O560" s="38">
        <v>52.6</v>
      </c>
      <c r="P560" s="38"/>
      <c r="Q560" s="4">
        <v>417033</v>
      </c>
      <c r="S560" s="23" t="str">
        <f t="shared" si="612"/>
        <v>30-34</v>
      </c>
      <c r="T560" s="22">
        <f t="shared" si="613"/>
        <v>2588</v>
      </c>
      <c r="U560" s="22">
        <f t="shared" si="614"/>
        <v>11715</v>
      </c>
      <c r="V560" s="22"/>
      <c r="W560" s="22">
        <f t="shared" si="615"/>
        <v>14303</v>
      </c>
      <c r="X560" s="28">
        <f t="shared" si="616"/>
        <v>0.23429295672641681</v>
      </c>
      <c r="Y560" s="21">
        <f t="shared" si="617"/>
        <v>369.71428571428572</v>
      </c>
      <c r="Z560" s="21">
        <f t="shared" si="618"/>
        <v>1673.5714285714287</v>
      </c>
      <c r="AA560" s="48"/>
      <c r="AB560" s="6">
        <f t="shared" si="623"/>
        <v>7</v>
      </c>
      <c r="AC560" s="17" t="s">
        <v>322</v>
      </c>
      <c r="AD560" s="2">
        <v>0.7</v>
      </c>
      <c r="AE560" s="13" t="str">
        <f t="shared" si="606"/>
        <v>30-34</v>
      </c>
      <c r="AF560" s="11">
        <f t="shared" si="607"/>
        <v>356228</v>
      </c>
      <c r="AG560" s="11">
        <f t="shared" si="608"/>
        <v>229703</v>
      </c>
      <c r="AH560" s="11">
        <f t="shared" si="609"/>
        <v>187330</v>
      </c>
      <c r="AI560" s="11">
        <f t="shared" si="619"/>
        <v>42373</v>
      </c>
      <c r="AJ560" s="1">
        <f t="shared" si="610"/>
        <v>2588</v>
      </c>
      <c r="AK560" s="1">
        <f t="shared" si="611"/>
        <v>11715</v>
      </c>
    </row>
    <row r="561" spans="1:37" ht="15" thickBot="1" x14ac:dyDescent="0.4">
      <c r="A561" s="20" t="str">
        <f t="shared" si="620"/>
        <v>35-39</v>
      </c>
      <c r="B561" s="21">
        <f t="shared" si="621"/>
        <v>359302</v>
      </c>
      <c r="C561" s="21">
        <f t="shared" si="601"/>
        <v>245155</v>
      </c>
      <c r="D561" s="21">
        <f t="shared" si="602"/>
        <v>68.2</v>
      </c>
      <c r="E561" s="21">
        <f t="shared" si="603"/>
        <v>194197</v>
      </c>
      <c r="F561" s="21"/>
      <c r="G561" s="21">
        <f t="shared" si="604"/>
        <v>54</v>
      </c>
      <c r="H561" s="21">
        <f t="shared" si="605"/>
        <v>439352</v>
      </c>
      <c r="J561" s="37" t="s">
        <v>294</v>
      </c>
      <c r="K561" s="3">
        <v>359302</v>
      </c>
      <c r="L561" s="3">
        <v>247522</v>
      </c>
      <c r="M561" s="37">
        <v>68.900000000000006</v>
      </c>
      <c r="N561" s="3">
        <v>206694</v>
      </c>
      <c r="O561" s="37">
        <v>57.5</v>
      </c>
      <c r="P561" s="37"/>
      <c r="Q561" s="3">
        <v>454216</v>
      </c>
      <c r="S561" s="20" t="str">
        <f t="shared" si="612"/>
        <v>35-39</v>
      </c>
      <c r="T561" s="21">
        <f t="shared" si="613"/>
        <v>2367</v>
      </c>
      <c r="U561" s="21">
        <f t="shared" si="614"/>
        <v>12497</v>
      </c>
      <c r="V561" s="21"/>
      <c r="W561" s="21">
        <f t="shared" si="615"/>
        <v>14864</v>
      </c>
      <c r="X561" s="24">
        <f t="shared" si="616"/>
        <v>0.21428571428571427</v>
      </c>
      <c r="Y561" s="21">
        <f t="shared" si="617"/>
        <v>338.14285714285717</v>
      </c>
      <c r="Z561" s="21">
        <f t="shared" si="618"/>
        <v>1785.2857142857142</v>
      </c>
      <c r="AA561" s="48"/>
      <c r="AB561" s="6">
        <f t="shared" si="623"/>
        <v>7</v>
      </c>
      <c r="AC561" s="16">
        <f>C575/B575</f>
        <v>0.63928996828729456</v>
      </c>
      <c r="AD561" s="2">
        <f>AC561/AD560</f>
        <v>0.91327138326756374</v>
      </c>
      <c r="AE561" s="13" t="str">
        <f t="shared" si="606"/>
        <v>35-39</v>
      </c>
      <c r="AF561" s="11">
        <f t="shared" si="607"/>
        <v>359302</v>
      </c>
      <c r="AG561" s="11">
        <f t="shared" si="608"/>
        <v>247522</v>
      </c>
      <c r="AH561" s="11">
        <f t="shared" si="609"/>
        <v>206694</v>
      </c>
      <c r="AI561" s="11">
        <f t="shared" si="619"/>
        <v>40828</v>
      </c>
      <c r="AJ561" s="1">
        <f t="shared" si="610"/>
        <v>2367</v>
      </c>
      <c r="AK561" s="1">
        <f t="shared" si="611"/>
        <v>12497</v>
      </c>
    </row>
    <row r="562" spans="1:37" ht="15" thickBot="1" x14ac:dyDescent="0.4">
      <c r="A562" s="20" t="str">
        <f t="shared" si="620"/>
        <v>40-44</v>
      </c>
      <c r="B562" s="21">
        <f t="shared" si="621"/>
        <v>319889</v>
      </c>
      <c r="C562" s="21">
        <f t="shared" si="601"/>
        <v>230355</v>
      </c>
      <c r="D562" s="21">
        <f t="shared" si="602"/>
        <v>72</v>
      </c>
      <c r="E562" s="21">
        <f t="shared" si="603"/>
        <v>188799</v>
      </c>
      <c r="F562" s="21"/>
      <c r="G562" s="21">
        <f t="shared" si="604"/>
        <v>59</v>
      </c>
      <c r="H562" s="21">
        <f t="shared" si="605"/>
        <v>419154</v>
      </c>
      <c r="J562" s="38" t="s">
        <v>295</v>
      </c>
      <c r="K562" s="4">
        <v>319889</v>
      </c>
      <c r="L562" s="4">
        <v>232362</v>
      </c>
      <c r="M562" s="38">
        <v>72.599999999999994</v>
      </c>
      <c r="N562" s="4">
        <v>199556</v>
      </c>
      <c r="O562" s="38">
        <v>62.4</v>
      </c>
      <c r="P562" s="38"/>
      <c r="Q562" s="4">
        <v>431918</v>
      </c>
      <c r="S562" s="23" t="str">
        <f t="shared" si="612"/>
        <v>40-44</v>
      </c>
      <c r="T562" s="22">
        <f t="shared" si="613"/>
        <v>2007</v>
      </c>
      <c r="U562" s="22">
        <f t="shared" si="614"/>
        <v>10757</v>
      </c>
      <c r="V562" s="22"/>
      <c r="W562" s="22">
        <f t="shared" si="615"/>
        <v>12764</v>
      </c>
      <c r="X562" s="28">
        <f t="shared" si="616"/>
        <v>0.18169473112438891</v>
      </c>
      <c r="Y562" s="21">
        <f t="shared" si="617"/>
        <v>286.71428571428572</v>
      </c>
      <c r="Z562" s="21">
        <f t="shared" si="618"/>
        <v>1536.7142857142858</v>
      </c>
      <c r="AA562" s="48"/>
      <c r="AB562" s="6">
        <f t="shared" si="623"/>
        <v>7</v>
      </c>
      <c r="AC562" s="18" t="s">
        <v>323</v>
      </c>
      <c r="AD562" s="2">
        <v>0.7</v>
      </c>
      <c r="AE562" s="13" t="str">
        <f t="shared" si="606"/>
        <v>40-44</v>
      </c>
      <c r="AF562" s="11">
        <f t="shared" si="607"/>
        <v>319889</v>
      </c>
      <c r="AG562" s="11">
        <f t="shared" si="608"/>
        <v>232362</v>
      </c>
      <c r="AH562" s="11">
        <f t="shared" si="609"/>
        <v>199556</v>
      </c>
      <c r="AI562" s="11">
        <f t="shared" si="619"/>
        <v>32806</v>
      </c>
      <c r="AJ562" s="1">
        <f t="shared" si="610"/>
        <v>2007</v>
      </c>
      <c r="AK562" s="1">
        <f t="shared" si="611"/>
        <v>10757</v>
      </c>
    </row>
    <row r="563" spans="1:37" ht="15" thickBot="1" x14ac:dyDescent="0.4">
      <c r="A563" s="20" t="str">
        <f t="shared" si="620"/>
        <v>45-49</v>
      </c>
      <c r="B563" s="21">
        <f t="shared" si="621"/>
        <v>288547</v>
      </c>
      <c r="C563" s="21">
        <f t="shared" si="601"/>
        <v>215525</v>
      </c>
      <c r="D563" s="21">
        <f t="shared" si="602"/>
        <v>74.7</v>
      </c>
      <c r="E563" s="21">
        <f t="shared" si="603"/>
        <v>180574</v>
      </c>
      <c r="F563" s="21"/>
      <c r="G563" s="21">
        <f t="shared" si="604"/>
        <v>62.6</v>
      </c>
      <c r="H563" s="21">
        <f t="shared" si="605"/>
        <v>396099</v>
      </c>
      <c r="J563" s="37" t="s">
        <v>296</v>
      </c>
      <c r="K563" s="3">
        <v>288547</v>
      </c>
      <c r="L563" s="3">
        <v>217203</v>
      </c>
      <c r="M563" s="37">
        <v>75.3</v>
      </c>
      <c r="N563" s="3">
        <v>189680</v>
      </c>
      <c r="O563" s="37">
        <v>65.7</v>
      </c>
      <c r="P563" s="37"/>
      <c r="Q563" s="3">
        <v>406883</v>
      </c>
      <c r="S563" s="20" t="str">
        <f t="shared" si="612"/>
        <v>45-49</v>
      </c>
      <c r="T563" s="21">
        <f t="shared" si="613"/>
        <v>1678</v>
      </c>
      <c r="U563" s="21">
        <f t="shared" si="614"/>
        <v>9106</v>
      </c>
      <c r="V563" s="21"/>
      <c r="W563" s="21">
        <f t="shared" si="615"/>
        <v>10784</v>
      </c>
      <c r="X563" s="24">
        <f t="shared" si="616"/>
        <v>0.1519101937352888</v>
      </c>
      <c r="Y563" s="21">
        <f t="shared" si="617"/>
        <v>239.71428571428572</v>
      </c>
      <c r="Z563" s="21">
        <f t="shared" si="618"/>
        <v>1300.8571428571429</v>
      </c>
      <c r="AA563" s="48"/>
      <c r="AB563" s="6">
        <f t="shared" si="623"/>
        <v>7</v>
      </c>
      <c r="AC563" s="16">
        <f>E575/B575</f>
        <v>0.52716837856779242</v>
      </c>
      <c r="AD563" s="2">
        <f>AC563/AD562</f>
        <v>0.7530976836682749</v>
      </c>
      <c r="AE563" s="13" t="str">
        <f t="shared" si="606"/>
        <v>45-49</v>
      </c>
      <c r="AF563" s="11">
        <f t="shared" si="607"/>
        <v>288547</v>
      </c>
      <c r="AG563" s="11">
        <f t="shared" si="608"/>
        <v>217203</v>
      </c>
      <c r="AH563" s="11">
        <f t="shared" si="609"/>
        <v>189680</v>
      </c>
      <c r="AI563" s="11">
        <f t="shared" si="619"/>
        <v>27523</v>
      </c>
      <c r="AJ563" s="1">
        <f t="shared" si="610"/>
        <v>1678</v>
      </c>
      <c r="AK563" s="1">
        <f t="shared" si="611"/>
        <v>9106</v>
      </c>
    </row>
    <row r="564" spans="1:37" ht="15" thickBot="1" x14ac:dyDescent="0.4">
      <c r="A564" s="20" t="str">
        <f t="shared" si="620"/>
        <v>50-54</v>
      </c>
      <c r="B564" s="21">
        <f t="shared" si="621"/>
        <v>266491</v>
      </c>
      <c r="C564" s="21">
        <f t="shared" si="601"/>
        <v>208101</v>
      </c>
      <c r="D564" s="21">
        <f t="shared" si="602"/>
        <v>78.099999999999994</v>
      </c>
      <c r="E564" s="21">
        <f t="shared" si="603"/>
        <v>179005</v>
      </c>
      <c r="F564" s="21"/>
      <c r="G564" s="21">
        <f t="shared" si="604"/>
        <v>67.2</v>
      </c>
      <c r="H564" s="21">
        <f t="shared" si="605"/>
        <v>387106</v>
      </c>
      <c r="J564" s="38" t="s">
        <v>297</v>
      </c>
      <c r="K564" s="4">
        <v>266491</v>
      </c>
      <c r="L564" s="4">
        <v>209533</v>
      </c>
      <c r="M564" s="38">
        <v>78.599999999999994</v>
      </c>
      <c r="N564" s="4">
        <v>186350</v>
      </c>
      <c r="O564" s="38">
        <v>69.900000000000006</v>
      </c>
      <c r="P564" s="38"/>
      <c r="Q564" s="4">
        <v>395883</v>
      </c>
      <c r="S564" s="23" t="str">
        <f t="shared" si="612"/>
        <v>50-54</v>
      </c>
      <c r="T564" s="22">
        <f t="shared" si="613"/>
        <v>1432</v>
      </c>
      <c r="U564" s="22">
        <f t="shared" si="614"/>
        <v>7345</v>
      </c>
      <c r="V564" s="22"/>
      <c r="W564" s="22">
        <f t="shared" si="615"/>
        <v>8777</v>
      </c>
      <c r="X564" s="28">
        <f t="shared" si="616"/>
        <v>0.12963968857504979</v>
      </c>
      <c r="Y564" s="21">
        <f t="shared" si="617"/>
        <v>204.57142857142858</v>
      </c>
      <c r="Z564" s="21">
        <f t="shared" si="618"/>
        <v>1049.2857142857142</v>
      </c>
      <c r="AA564" s="48"/>
      <c r="AB564" s="6">
        <f t="shared" si="623"/>
        <v>7</v>
      </c>
      <c r="AC564" s="6"/>
      <c r="AD564" s="7"/>
      <c r="AE564" s="13" t="str">
        <f t="shared" si="606"/>
        <v>50-54</v>
      </c>
      <c r="AF564" s="11">
        <f t="shared" si="607"/>
        <v>266491</v>
      </c>
      <c r="AG564" s="11">
        <f t="shared" si="608"/>
        <v>209533</v>
      </c>
      <c r="AH564" s="11">
        <f t="shared" si="609"/>
        <v>186350</v>
      </c>
      <c r="AI564" s="11">
        <f t="shared" si="619"/>
        <v>23183</v>
      </c>
      <c r="AJ564" s="1">
        <f t="shared" si="610"/>
        <v>1432</v>
      </c>
      <c r="AK564" s="1">
        <f t="shared" si="611"/>
        <v>7345</v>
      </c>
    </row>
    <row r="565" spans="1:37" ht="15" thickBot="1" x14ac:dyDescent="0.4">
      <c r="A565" s="20" t="str">
        <f t="shared" si="620"/>
        <v>55-59</v>
      </c>
      <c r="B565" s="21">
        <f t="shared" si="621"/>
        <v>284260</v>
      </c>
      <c r="C565" s="21">
        <f t="shared" si="601"/>
        <v>224798</v>
      </c>
      <c r="D565" s="21">
        <f t="shared" si="602"/>
        <v>79.099999999999994</v>
      </c>
      <c r="E565" s="21">
        <f t="shared" si="603"/>
        <v>196379</v>
      </c>
      <c r="F565" s="21"/>
      <c r="G565" s="21">
        <f t="shared" si="604"/>
        <v>69.099999999999994</v>
      </c>
      <c r="H565" s="21">
        <f t="shared" si="605"/>
        <v>421177</v>
      </c>
      <c r="J565" s="37" t="s">
        <v>298</v>
      </c>
      <c r="K565" s="3">
        <v>284260</v>
      </c>
      <c r="L565" s="3">
        <v>226036</v>
      </c>
      <c r="M565" s="37">
        <v>79.5</v>
      </c>
      <c r="N565" s="3">
        <v>203065</v>
      </c>
      <c r="O565" s="37">
        <v>71.400000000000006</v>
      </c>
      <c r="P565" s="37"/>
      <c r="Q565" s="3">
        <v>429101</v>
      </c>
      <c r="S565" s="20" t="str">
        <f t="shared" si="612"/>
        <v>55-59</v>
      </c>
      <c r="T565" s="21">
        <f t="shared" si="613"/>
        <v>1238</v>
      </c>
      <c r="U565" s="21">
        <f t="shared" si="614"/>
        <v>6686</v>
      </c>
      <c r="V565" s="21"/>
      <c r="W565" s="21">
        <f t="shared" si="615"/>
        <v>7924</v>
      </c>
      <c r="X565" s="24">
        <f t="shared" si="616"/>
        <v>0.11207676987144667</v>
      </c>
      <c r="Y565" s="21">
        <f t="shared" si="617"/>
        <v>176.85714285714286</v>
      </c>
      <c r="Z565" s="21">
        <f t="shared" si="618"/>
        <v>955.14285714285711</v>
      </c>
      <c r="AA565" s="48"/>
      <c r="AB565" s="6">
        <f t="shared" si="623"/>
        <v>7</v>
      </c>
      <c r="AC565" s="31">
        <f>J553</f>
        <v>44406</v>
      </c>
      <c r="AD565" s="7"/>
      <c r="AE565" s="13" t="str">
        <f t="shared" si="606"/>
        <v>55-59</v>
      </c>
      <c r="AF565" s="11">
        <f t="shared" si="607"/>
        <v>284260</v>
      </c>
      <c r="AG565" s="11">
        <f t="shared" si="608"/>
        <v>226036</v>
      </c>
      <c r="AH565" s="11">
        <f t="shared" si="609"/>
        <v>203065</v>
      </c>
      <c r="AI565" s="11">
        <f t="shared" si="619"/>
        <v>22971</v>
      </c>
      <c r="AJ565" s="1">
        <f t="shared" si="610"/>
        <v>1238</v>
      </c>
      <c r="AK565" s="1">
        <f t="shared" si="611"/>
        <v>6686</v>
      </c>
    </row>
    <row r="566" spans="1:37" ht="15" thickBot="1" x14ac:dyDescent="0.4">
      <c r="A566" s="20" t="str">
        <f t="shared" si="620"/>
        <v>60-64</v>
      </c>
      <c r="B566" s="21">
        <f t="shared" si="621"/>
        <v>264339</v>
      </c>
      <c r="C566" s="21">
        <f t="shared" si="601"/>
        <v>224691</v>
      </c>
      <c r="D566" s="21">
        <f t="shared" si="602"/>
        <v>85</v>
      </c>
      <c r="E566" s="21">
        <f t="shared" si="603"/>
        <v>203031</v>
      </c>
      <c r="F566" s="21"/>
      <c r="G566" s="21">
        <f t="shared" si="604"/>
        <v>76.8</v>
      </c>
      <c r="H566" s="21">
        <f t="shared" si="605"/>
        <v>427722</v>
      </c>
      <c r="J566" s="38" t="s">
        <v>299</v>
      </c>
      <c r="K566" s="4">
        <v>264339</v>
      </c>
      <c r="L566" s="4">
        <v>225704</v>
      </c>
      <c r="M566" s="38">
        <v>85.4</v>
      </c>
      <c r="N566" s="4">
        <v>207877</v>
      </c>
      <c r="O566" s="38">
        <v>78.599999999999994</v>
      </c>
      <c r="P566" s="38"/>
      <c r="Q566" s="4">
        <v>433581</v>
      </c>
      <c r="S566" s="23" t="str">
        <f t="shared" si="612"/>
        <v>60-64</v>
      </c>
      <c r="T566" s="22">
        <f t="shared" si="613"/>
        <v>1013</v>
      </c>
      <c r="U566" s="22">
        <f t="shared" si="614"/>
        <v>4846</v>
      </c>
      <c r="V566" s="22"/>
      <c r="W566" s="22">
        <f t="shared" si="615"/>
        <v>5859</v>
      </c>
      <c r="X566" s="28">
        <f t="shared" si="616"/>
        <v>9.1707405395618322E-2</v>
      </c>
      <c r="Y566" s="21">
        <f t="shared" si="617"/>
        <v>144.71428571428572</v>
      </c>
      <c r="Z566" s="21">
        <f t="shared" si="618"/>
        <v>692.28571428571433</v>
      </c>
      <c r="AA566" s="48"/>
      <c r="AB566" s="6">
        <f t="shared" si="623"/>
        <v>7</v>
      </c>
      <c r="AC566" s="15" t="s">
        <v>321</v>
      </c>
      <c r="AD566" s="6"/>
      <c r="AE566" s="13" t="str">
        <f t="shared" si="606"/>
        <v>60-64</v>
      </c>
      <c r="AF566" s="11">
        <f t="shared" si="607"/>
        <v>264339</v>
      </c>
      <c r="AG566" s="11">
        <f t="shared" si="608"/>
        <v>225704</v>
      </c>
      <c r="AH566" s="11">
        <f t="shared" si="609"/>
        <v>207877</v>
      </c>
      <c r="AI566" s="11">
        <f t="shared" si="619"/>
        <v>17827</v>
      </c>
      <c r="AJ566" s="1">
        <f t="shared" si="610"/>
        <v>1013</v>
      </c>
      <c r="AK566" s="1">
        <f t="shared" si="611"/>
        <v>4846</v>
      </c>
    </row>
    <row r="567" spans="1:37" ht="15" thickBot="1" x14ac:dyDescent="0.4">
      <c r="A567" s="20" t="str">
        <f t="shared" si="620"/>
        <v>65-69</v>
      </c>
      <c r="B567" s="21">
        <f t="shared" si="621"/>
        <v>210073</v>
      </c>
      <c r="C567" s="21">
        <f t="shared" si="601"/>
        <v>188712</v>
      </c>
      <c r="D567" s="21">
        <f t="shared" si="602"/>
        <v>89.8</v>
      </c>
      <c r="E567" s="21">
        <f t="shared" si="603"/>
        <v>177170</v>
      </c>
      <c r="F567" s="21"/>
      <c r="G567" s="21">
        <f t="shared" si="604"/>
        <v>84.3</v>
      </c>
      <c r="H567" s="21">
        <f t="shared" si="605"/>
        <v>365882</v>
      </c>
      <c r="J567" s="37" t="s">
        <v>300</v>
      </c>
      <c r="K567" s="3">
        <v>210073</v>
      </c>
      <c r="L567" s="3">
        <v>189332</v>
      </c>
      <c r="M567" s="37">
        <v>90.1</v>
      </c>
      <c r="N567" s="3">
        <v>179798</v>
      </c>
      <c r="O567" s="37">
        <v>85.6</v>
      </c>
      <c r="P567" s="37"/>
      <c r="Q567" s="3">
        <v>369130</v>
      </c>
      <c r="S567" s="20" t="str">
        <f t="shared" si="612"/>
        <v>65-69</v>
      </c>
      <c r="T567" s="21">
        <f t="shared" si="613"/>
        <v>620</v>
      </c>
      <c r="U567" s="21">
        <f t="shared" si="614"/>
        <v>2628</v>
      </c>
      <c r="V567" s="21"/>
      <c r="W567" s="21">
        <f t="shared" si="615"/>
        <v>3248</v>
      </c>
      <c r="X567" s="24">
        <f t="shared" si="616"/>
        <v>5.6128915444504796E-2</v>
      </c>
      <c r="Y567" s="21">
        <f t="shared" si="617"/>
        <v>88.571428571428569</v>
      </c>
      <c r="Z567" s="21">
        <f t="shared" si="618"/>
        <v>375.42857142857144</v>
      </c>
      <c r="AA567" s="48"/>
      <c r="AB567" s="6">
        <f t="shared" si="623"/>
        <v>7</v>
      </c>
      <c r="AC567" s="17" t="s">
        <v>322</v>
      </c>
      <c r="AD567" s="2">
        <v>0.7</v>
      </c>
      <c r="AE567" s="13" t="str">
        <f t="shared" si="606"/>
        <v>65-69</v>
      </c>
      <c r="AF567" s="11">
        <f t="shared" si="607"/>
        <v>210073</v>
      </c>
      <c r="AG567" s="11">
        <f t="shared" si="608"/>
        <v>189332</v>
      </c>
      <c r="AH567" s="11">
        <f t="shared" si="609"/>
        <v>179798</v>
      </c>
      <c r="AI567" s="11">
        <f t="shared" si="619"/>
        <v>9534</v>
      </c>
      <c r="AJ567" s="1">
        <f t="shared" si="610"/>
        <v>620</v>
      </c>
      <c r="AK567" s="1">
        <f t="shared" si="611"/>
        <v>2628</v>
      </c>
    </row>
    <row r="568" spans="1:37" ht="15" thickBot="1" x14ac:dyDescent="0.4">
      <c r="A568" s="20" t="str">
        <f t="shared" si="620"/>
        <v>70-74</v>
      </c>
      <c r="B568" s="21">
        <f t="shared" si="621"/>
        <v>157657</v>
      </c>
      <c r="C568" s="21">
        <f t="shared" si="601"/>
        <v>144922</v>
      </c>
      <c r="D568" s="21">
        <f t="shared" si="602"/>
        <v>91.9</v>
      </c>
      <c r="E568" s="21">
        <f t="shared" si="603"/>
        <v>140076</v>
      </c>
      <c r="F568" s="21"/>
      <c r="G568" s="21">
        <f t="shared" si="604"/>
        <v>88.8</v>
      </c>
      <c r="H568" s="21">
        <f t="shared" si="605"/>
        <v>284998</v>
      </c>
      <c r="J568" s="38" t="s">
        <v>301</v>
      </c>
      <c r="K568" s="4">
        <v>157657</v>
      </c>
      <c r="L568" s="4">
        <v>145281</v>
      </c>
      <c r="M568" s="38">
        <v>92.2</v>
      </c>
      <c r="N568" s="4">
        <v>141580</v>
      </c>
      <c r="O568" s="38">
        <v>89.8</v>
      </c>
      <c r="P568" s="38"/>
      <c r="Q568" s="4">
        <v>286861</v>
      </c>
      <c r="S568" s="23" t="str">
        <f t="shared" si="612"/>
        <v>70-74</v>
      </c>
      <c r="T568" s="22">
        <f t="shared" si="613"/>
        <v>359</v>
      </c>
      <c r="U568" s="22">
        <f t="shared" si="614"/>
        <v>1504</v>
      </c>
      <c r="V568" s="22"/>
      <c r="W568" s="22">
        <f t="shared" si="615"/>
        <v>1863</v>
      </c>
      <c r="X568" s="28">
        <f t="shared" si="616"/>
        <v>3.2500452652543907E-2</v>
      </c>
      <c r="Y568" s="21">
        <f t="shared" si="617"/>
        <v>51.285714285714285</v>
      </c>
      <c r="Z568" s="21">
        <f t="shared" si="618"/>
        <v>214.85714285714286</v>
      </c>
      <c r="AA568" s="48"/>
      <c r="AB568" s="6">
        <f t="shared" si="623"/>
        <v>7</v>
      </c>
      <c r="AC568" s="16">
        <f>L574/K574</f>
        <v>0.75776785761763721</v>
      </c>
      <c r="AD568" s="2">
        <f>AC568/AD567</f>
        <v>1.0825255108823388</v>
      </c>
      <c r="AE568" s="14" t="str">
        <f t="shared" si="606"/>
        <v>70-74</v>
      </c>
      <c r="AF568" s="11">
        <f t="shared" si="607"/>
        <v>157657</v>
      </c>
      <c r="AG568" s="11">
        <f t="shared" si="608"/>
        <v>145281</v>
      </c>
      <c r="AH568" s="11">
        <f t="shared" si="609"/>
        <v>141580</v>
      </c>
      <c r="AI568" s="12">
        <f t="shared" si="619"/>
        <v>3701</v>
      </c>
      <c r="AJ568" s="1">
        <f t="shared" si="610"/>
        <v>359</v>
      </c>
      <c r="AK568" s="1">
        <f t="shared" si="611"/>
        <v>1504</v>
      </c>
    </row>
    <row r="569" spans="1:37" ht="15" thickBot="1" x14ac:dyDescent="0.4">
      <c r="A569" s="20" t="str">
        <f t="shared" si="620"/>
        <v>75-79</v>
      </c>
      <c r="B569" s="21">
        <f t="shared" si="621"/>
        <v>102977</v>
      </c>
      <c r="C569" s="21">
        <f t="shared" si="601"/>
        <v>93557</v>
      </c>
      <c r="D569" s="21">
        <f t="shared" si="602"/>
        <v>90.8</v>
      </c>
      <c r="E569" s="21">
        <f t="shared" si="603"/>
        <v>90889</v>
      </c>
      <c r="F569" s="21"/>
      <c r="G569" s="21">
        <f t="shared" si="604"/>
        <v>88.3</v>
      </c>
      <c r="H569" s="21">
        <f t="shared" si="605"/>
        <v>184446</v>
      </c>
      <c r="J569" s="37" t="s">
        <v>302</v>
      </c>
      <c r="K569" s="3">
        <v>102977</v>
      </c>
      <c r="L569" s="3">
        <v>93724</v>
      </c>
      <c r="M569" s="37">
        <v>91</v>
      </c>
      <c r="N569" s="3">
        <v>91499</v>
      </c>
      <c r="O569" s="37">
        <v>88.8</v>
      </c>
      <c r="P569" s="37"/>
      <c r="Q569" s="3">
        <v>185223</v>
      </c>
      <c r="S569" s="20" t="str">
        <f t="shared" si="612"/>
        <v>75-79</v>
      </c>
      <c r="T569" s="21">
        <f t="shared" si="613"/>
        <v>167</v>
      </c>
      <c r="U569" s="21">
        <f t="shared" si="614"/>
        <v>610</v>
      </c>
      <c r="V569" s="21"/>
      <c r="W569" s="21">
        <f t="shared" si="615"/>
        <v>777</v>
      </c>
      <c r="X569" s="24">
        <f t="shared" si="616"/>
        <v>1.5118594966503711E-2</v>
      </c>
      <c r="Y569" s="21">
        <f t="shared" si="617"/>
        <v>23.857142857142858</v>
      </c>
      <c r="Z569" s="21">
        <f t="shared" si="618"/>
        <v>87.142857142857139</v>
      </c>
      <c r="AA569" s="48"/>
      <c r="AB569" s="6">
        <f t="shared" si="623"/>
        <v>7</v>
      </c>
      <c r="AC569" s="17" t="s">
        <v>323</v>
      </c>
      <c r="AD569" s="2">
        <v>0.7</v>
      </c>
      <c r="AE569" s="14" t="str">
        <f t="shared" si="606"/>
        <v>75-79</v>
      </c>
      <c r="AF569" s="11">
        <f t="shared" si="607"/>
        <v>102977</v>
      </c>
      <c r="AG569" s="11">
        <f t="shared" si="608"/>
        <v>93724</v>
      </c>
      <c r="AH569" s="11">
        <f t="shared" si="609"/>
        <v>91499</v>
      </c>
      <c r="AI569" s="12">
        <f t="shared" si="619"/>
        <v>2225</v>
      </c>
      <c r="AJ569" s="1">
        <f t="shared" si="610"/>
        <v>167</v>
      </c>
      <c r="AK569" s="1">
        <f t="shared" si="611"/>
        <v>610</v>
      </c>
    </row>
    <row r="570" spans="1:37" ht="15" thickBot="1" x14ac:dyDescent="0.4">
      <c r="A570" s="20" t="str">
        <f t="shared" si="620"/>
        <v>80-84</v>
      </c>
      <c r="B570" s="21">
        <f t="shared" si="621"/>
        <v>68566</v>
      </c>
      <c r="C570" s="21">
        <f t="shared" si="601"/>
        <v>61990</v>
      </c>
      <c r="D570" s="21">
        <f t="shared" si="602"/>
        <v>90.4</v>
      </c>
      <c r="E570" s="21">
        <f t="shared" si="603"/>
        <v>60350</v>
      </c>
      <c r="F570" s="21"/>
      <c r="G570" s="21">
        <f t="shared" si="604"/>
        <v>88</v>
      </c>
      <c r="H570" s="21">
        <f t="shared" si="605"/>
        <v>122340</v>
      </c>
      <c r="J570" s="38" t="s">
        <v>303</v>
      </c>
      <c r="K570" s="4">
        <v>68566</v>
      </c>
      <c r="L570" s="4">
        <v>62085</v>
      </c>
      <c r="M570" s="38">
        <v>90.5</v>
      </c>
      <c r="N570" s="4">
        <v>60712</v>
      </c>
      <c r="O570" s="38">
        <v>88.5</v>
      </c>
      <c r="P570" s="38"/>
      <c r="Q570" s="4">
        <v>122797</v>
      </c>
      <c r="S570" s="23" t="str">
        <f t="shared" si="612"/>
        <v>80-84</v>
      </c>
      <c r="T570" s="22">
        <f t="shared" si="613"/>
        <v>95</v>
      </c>
      <c r="U570" s="22">
        <f t="shared" si="614"/>
        <v>362</v>
      </c>
      <c r="V570" s="22"/>
      <c r="W570" s="22">
        <f t="shared" si="615"/>
        <v>457</v>
      </c>
      <c r="X570" s="28">
        <f t="shared" si="616"/>
        <v>8.6003983342386389E-3</v>
      </c>
      <c r="Y570" s="21">
        <f t="shared" si="617"/>
        <v>13.571428571428571</v>
      </c>
      <c r="Z570" s="21">
        <f t="shared" si="618"/>
        <v>51.714285714285715</v>
      </c>
      <c r="AA570" s="48"/>
      <c r="AB570" s="6">
        <f t="shared" si="623"/>
        <v>7</v>
      </c>
      <c r="AC570" s="16">
        <f>N574/K574</f>
        <v>0.64988008954731813</v>
      </c>
      <c r="AD570" s="2">
        <f>AC570/AD569</f>
        <v>0.92840012792474025</v>
      </c>
      <c r="AE570" s="14" t="str">
        <f t="shared" si="606"/>
        <v>80-84</v>
      </c>
      <c r="AF570" s="11">
        <f t="shared" si="607"/>
        <v>68566</v>
      </c>
      <c r="AG570" s="11">
        <f t="shared" si="608"/>
        <v>62085</v>
      </c>
      <c r="AH570" s="11">
        <f t="shared" si="609"/>
        <v>60712</v>
      </c>
      <c r="AI570" s="12">
        <f t="shared" si="619"/>
        <v>1373</v>
      </c>
      <c r="AJ570" s="1">
        <f t="shared" si="610"/>
        <v>95</v>
      </c>
      <c r="AK570" s="1">
        <f t="shared" si="611"/>
        <v>362</v>
      </c>
    </row>
    <row r="571" spans="1:37" ht="15" thickBot="1" x14ac:dyDescent="0.4">
      <c r="A571" s="20" t="str">
        <f t="shared" si="620"/>
        <v>85-89</v>
      </c>
      <c r="B571" s="21">
        <f t="shared" si="621"/>
        <v>44034</v>
      </c>
      <c r="C571" s="21">
        <f t="shared" si="601"/>
        <v>39586</v>
      </c>
      <c r="D571" s="21">
        <f t="shared" si="602"/>
        <v>89.9</v>
      </c>
      <c r="E571" s="21">
        <f t="shared" si="603"/>
        <v>38533</v>
      </c>
      <c r="F571" s="21"/>
      <c r="G571" s="21">
        <f t="shared" si="604"/>
        <v>87.5</v>
      </c>
      <c r="H571" s="21">
        <f t="shared" si="605"/>
        <v>78119</v>
      </c>
      <c r="J571" s="37" t="s">
        <v>304</v>
      </c>
      <c r="K571" s="3">
        <v>44034</v>
      </c>
      <c r="L571" s="3">
        <v>39647</v>
      </c>
      <c r="M571" s="37">
        <v>90</v>
      </c>
      <c r="N571" s="3">
        <v>38730</v>
      </c>
      <c r="O571" s="37">
        <v>88</v>
      </c>
      <c r="P571" s="37"/>
      <c r="Q571" s="3">
        <v>78377</v>
      </c>
      <c r="S571" s="20" t="str">
        <f t="shared" si="612"/>
        <v>85-89</v>
      </c>
      <c r="T571" s="21">
        <f t="shared" si="613"/>
        <v>61</v>
      </c>
      <c r="U571" s="21">
        <f t="shared" si="614"/>
        <v>197</v>
      </c>
      <c r="V571" s="21"/>
      <c r="W571" s="21">
        <f t="shared" si="615"/>
        <v>258</v>
      </c>
      <c r="X571" s="24">
        <f t="shared" si="616"/>
        <v>5.5223610356690206E-3</v>
      </c>
      <c r="Y571" s="21">
        <f t="shared" si="617"/>
        <v>8.7142857142857135</v>
      </c>
      <c r="Z571" s="21">
        <f t="shared" si="618"/>
        <v>28.142857142857142</v>
      </c>
      <c r="AA571" s="48"/>
      <c r="AB571" s="6">
        <f t="shared" si="623"/>
        <v>7</v>
      </c>
      <c r="AC571" s="15" t="s">
        <v>319</v>
      </c>
      <c r="AD571" s="6"/>
      <c r="AE571" s="14" t="str">
        <f t="shared" si="606"/>
        <v>85-89</v>
      </c>
      <c r="AF571" s="11">
        <f t="shared" si="607"/>
        <v>44034</v>
      </c>
      <c r="AG571" s="11">
        <f t="shared" si="608"/>
        <v>39647</v>
      </c>
      <c r="AH571" s="11">
        <f t="shared" si="609"/>
        <v>38730</v>
      </c>
      <c r="AI571" s="12">
        <f t="shared" si="619"/>
        <v>917</v>
      </c>
      <c r="AJ571" s="1">
        <f t="shared" si="610"/>
        <v>61</v>
      </c>
      <c r="AK571" s="1">
        <f t="shared" si="611"/>
        <v>197</v>
      </c>
    </row>
    <row r="572" spans="1:37" ht="15" thickBot="1" x14ac:dyDescent="0.4">
      <c r="A572" s="20" t="str">
        <f t="shared" si="620"/>
        <v>90+</v>
      </c>
      <c r="B572" s="21">
        <f t="shared" si="621"/>
        <v>27669</v>
      </c>
      <c r="C572" s="21">
        <f t="shared" si="601"/>
        <v>25176</v>
      </c>
      <c r="D572" s="21">
        <f t="shared" si="602"/>
        <v>91</v>
      </c>
      <c r="E572" s="21">
        <f t="shared" si="603"/>
        <v>24574</v>
      </c>
      <c r="F572" s="21"/>
      <c r="G572" s="21">
        <f t="shared" si="604"/>
        <v>88.8</v>
      </c>
      <c r="H572" s="21">
        <f t="shared" si="605"/>
        <v>49750</v>
      </c>
      <c r="J572" s="38" t="s">
        <v>305</v>
      </c>
      <c r="K572" s="4">
        <v>27669</v>
      </c>
      <c r="L572" s="4">
        <v>25208</v>
      </c>
      <c r="M572" s="38">
        <v>91.1</v>
      </c>
      <c r="N572" s="4">
        <v>24656</v>
      </c>
      <c r="O572" s="38">
        <v>89.1</v>
      </c>
      <c r="P572" s="38"/>
      <c r="Q572" s="4">
        <v>49864</v>
      </c>
      <c r="S572" s="23" t="str">
        <f t="shared" si="612"/>
        <v>90+</v>
      </c>
      <c r="T572" s="22">
        <f t="shared" si="613"/>
        <v>32</v>
      </c>
      <c r="U572" s="22">
        <f t="shared" si="614"/>
        <v>82</v>
      </c>
      <c r="V572" s="22"/>
      <c r="W572" s="22">
        <f t="shared" si="615"/>
        <v>114</v>
      </c>
      <c r="X572" s="28">
        <f t="shared" si="616"/>
        <v>2.8969762810066991E-3</v>
      </c>
      <c r="Y572" s="21">
        <f t="shared" si="617"/>
        <v>4.5714285714285712</v>
      </c>
      <c r="Z572" s="21">
        <f t="shared" si="618"/>
        <v>11.714285714285714</v>
      </c>
      <c r="AA572" s="48"/>
      <c r="AB572" s="6">
        <f t="shared" si="623"/>
        <v>7</v>
      </c>
      <c r="AC572" s="17" t="s">
        <v>322</v>
      </c>
      <c r="AD572" s="2">
        <v>0.7</v>
      </c>
      <c r="AE572" s="14" t="str">
        <f t="shared" si="606"/>
        <v>90+</v>
      </c>
      <c r="AF572" s="11">
        <f t="shared" si="607"/>
        <v>27669</v>
      </c>
      <c r="AG572" s="11">
        <f t="shared" si="608"/>
        <v>25208</v>
      </c>
      <c r="AH572" s="11">
        <f t="shared" si="609"/>
        <v>24656</v>
      </c>
      <c r="AI572" s="12">
        <f t="shared" si="619"/>
        <v>552</v>
      </c>
      <c r="AJ572" s="1">
        <f t="shared" si="610"/>
        <v>32</v>
      </c>
      <c r="AK572" s="1">
        <f t="shared" si="611"/>
        <v>82</v>
      </c>
    </row>
    <row r="573" spans="1:37" ht="15" thickBot="1" x14ac:dyDescent="0.4">
      <c r="A573" s="20" t="str">
        <f t="shared" si="620"/>
        <v>Unknown</v>
      </c>
      <c r="B573" s="21" t="str">
        <f t="shared" si="621"/>
        <v>NA</v>
      </c>
      <c r="C573" s="21">
        <f t="shared" si="601"/>
        <v>60824</v>
      </c>
      <c r="D573" s="21" t="str">
        <f t="shared" si="602"/>
        <v>NA</v>
      </c>
      <c r="E573" s="21">
        <f t="shared" si="603"/>
        <v>20576</v>
      </c>
      <c r="F573" s="21"/>
      <c r="G573" s="21" t="str">
        <f t="shared" si="604"/>
        <v>NA</v>
      </c>
      <c r="H573" s="21">
        <f t="shared" si="605"/>
        <v>81400</v>
      </c>
      <c r="J573" s="37" t="s">
        <v>306</v>
      </c>
      <c r="K573" s="37" t="s">
        <v>307</v>
      </c>
      <c r="L573" s="3">
        <v>61644</v>
      </c>
      <c r="M573" s="37" t="s">
        <v>307</v>
      </c>
      <c r="N573" s="3">
        <v>21986</v>
      </c>
      <c r="O573" s="37" t="s">
        <v>307</v>
      </c>
      <c r="P573" s="37"/>
      <c r="Q573" s="3">
        <v>83630</v>
      </c>
      <c r="S573" s="20" t="str">
        <f t="shared" si="612"/>
        <v>Unknown</v>
      </c>
      <c r="T573" s="20">
        <f t="shared" si="613"/>
        <v>820</v>
      </c>
      <c r="U573" s="20">
        <f t="shared" si="614"/>
        <v>1410</v>
      </c>
      <c r="V573" s="20"/>
      <c r="W573" s="20">
        <f t="shared" si="615"/>
        <v>2230</v>
      </c>
      <c r="X573" s="24">
        <f t="shared" si="616"/>
        <v>7.4235017200796671E-2</v>
      </c>
      <c r="Y573" s="21">
        <f t="shared" si="617"/>
        <v>117.14285714285714</v>
      </c>
      <c r="Z573" s="21">
        <f t="shared" si="618"/>
        <v>201.42857142857142</v>
      </c>
      <c r="AA573" s="48"/>
      <c r="AB573" s="6">
        <f t="shared" si="623"/>
        <v>7</v>
      </c>
      <c r="AC573" s="16">
        <f>L575/K575</f>
        <v>0.64453727560202234</v>
      </c>
      <c r="AD573" s="2">
        <f>AC573/AD572</f>
        <v>0.92076753657431765</v>
      </c>
      <c r="AE573" s="13" t="str">
        <f t="shared" si="606"/>
        <v>Unknown</v>
      </c>
      <c r="AF573" s="11" t="str">
        <f t="shared" si="607"/>
        <v>NA</v>
      </c>
      <c r="AG573" s="11">
        <f t="shared" si="608"/>
        <v>61644</v>
      </c>
      <c r="AH573" s="11">
        <f t="shared" si="609"/>
        <v>21986</v>
      </c>
      <c r="AI573" s="11">
        <f t="shared" si="619"/>
        <v>39658</v>
      </c>
      <c r="AJ573" s="1">
        <f t="shared" si="610"/>
        <v>820</v>
      </c>
      <c r="AK573" s="1">
        <f t="shared" si="611"/>
        <v>1410</v>
      </c>
    </row>
    <row r="574" spans="1:37" ht="15" thickBot="1" x14ac:dyDescent="0.4">
      <c r="A574" s="20" t="str">
        <f t="shared" si="620"/>
        <v>12+</v>
      </c>
      <c r="B574" s="21">
        <f t="shared" si="621"/>
        <v>3761140</v>
      </c>
      <c r="C574" s="21">
        <f t="shared" si="601"/>
        <v>2826868</v>
      </c>
      <c r="D574" s="21">
        <f t="shared" si="602"/>
        <v>75.2</v>
      </c>
      <c r="E574" s="21">
        <f t="shared" si="603"/>
        <v>2331079</v>
      </c>
      <c r="F574" s="21"/>
      <c r="G574" s="21">
        <f t="shared" si="604"/>
        <v>62</v>
      </c>
      <c r="H574" s="21">
        <f t="shared" si="605"/>
        <v>5157947</v>
      </c>
      <c r="J574" s="38" t="s">
        <v>308</v>
      </c>
      <c r="K574" s="4">
        <v>3761140</v>
      </c>
      <c r="L574" s="4">
        <v>2850071</v>
      </c>
      <c r="M574" s="38">
        <v>75.8</v>
      </c>
      <c r="N574" s="4">
        <v>2444290</v>
      </c>
      <c r="O574" s="38">
        <v>65</v>
      </c>
      <c r="P574" s="38"/>
      <c r="Q574" s="4">
        <v>5294361</v>
      </c>
      <c r="S574" s="23" t="str">
        <f t="shared" si="612"/>
        <v>12+</v>
      </c>
      <c r="T574" s="26">
        <f>L574-C574</f>
        <v>23203</v>
      </c>
      <c r="U574" s="26">
        <f t="shared" si="614"/>
        <v>113211</v>
      </c>
      <c r="V574" s="26"/>
      <c r="W574" s="29">
        <f t="shared" si="615"/>
        <v>136414</v>
      </c>
      <c r="X574" s="28">
        <f t="shared" si="616"/>
        <v>2.1005793952562013</v>
      </c>
      <c r="Y574" s="26">
        <f t="shared" si="617"/>
        <v>3314.7142857142858</v>
      </c>
      <c r="Z574" s="26">
        <f t="shared" si="618"/>
        <v>16173</v>
      </c>
      <c r="AA574" s="49"/>
      <c r="AB574" s="6">
        <f t="shared" si="623"/>
        <v>7</v>
      </c>
      <c r="AC574" s="17" t="s">
        <v>323</v>
      </c>
      <c r="AD574" s="2">
        <v>0.7</v>
      </c>
      <c r="AE574" s="6"/>
      <c r="AF574" s="6"/>
      <c r="AG574" s="9"/>
      <c r="AH574" s="6"/>
      <c r="AI574" s="6"/>
      <c r="AJ574" s="6"/>
      <c r="AK574" s="6"/>
    </row>
    <row r="575" spans="1:37" x14ac:dyDescent="0.35">
      <c r="A575" s="20" t="str">
        <f t="shared" si="620"/>
        <v>ALL</v>
      </c>
      <c r="B575" s="21">
        <f t="shared" si="621"/>
        <v>4421887</v>
      </c>
      <c r="C575" s="21">
        <f t="shared" si="601"/>
        <v>2826868</v>
      </c>
      <c r="D575" s="21">
        <f t="shared" si="602"/>
        <v>63.9</v>
      </c>
      <c r="E575" s="21">
        <f t="shared" si="603"/>
        <v>2331079</v>
      </c>
      <c r="F575" s="21"/>
      <c r="G575" s="21">
        <f t="shared" si="604"/>
        <v>52.7</v>
      </c>
      <c r="H575" s="21">
        <f t="shared" si="605"/>
        <v>5157947</v>
      </c>
      <c r="J575" s="37" t="s">
        <v>309</v>
      </c>
      <c r="K575" s="3">
        <v>4421887</v>
      </c>
      <c r="L575" s="3">
        <v>2850071</v>
      </c>
      <c r="M575" s="37">
        <v>64.5</v>
      </c>
      <c r="N575" s="3">
        <v>2444290</v>
      </c>
      <c r="O575" s="37">
        <v>55.3</v>
      </c>
      <c r="P575" s="37"/>
      <c r="Q575" s="3">
        <v>5294361</v>
      </c>
      <c r="S575" s="20" t="str">
        <f t="shared" si="612"/>
        <v>ALL</v>
      </c>
      <c r="T575" s="26">
        <f t="shared" ref="T575" si="626">L575-C575</f>
        <v>23203</v>
      </c>
      <c r="U575" s="26">
        <f t="shared" si="614"/>
        <v>113211</v>
      </c>
      <c r="V575" s="26"/>
      <c r="W575" s="29">
        <f t="shared" si="615"/>
        <v>136414</v>
      </c>
      <c r="X575" s="24">
        <f t="shared" si="616"/>
        <v>2.1005793952562013</v>
      </c>
      <c r="Y575" s="26">
        <f t="shared" si="617"/>
        <v>3314.7142857142858</v>
      </c>
      <c r="Z575" s="26">
        <f t="shared" si="618"/>
        <v>16173</v>
      </c>
      <c r="AA575" s="49"/>
      <c r="AB575" s="6">
        <f t="shared" si="623"/>
        <v>7</v>
      </c>
      <c r="AC575" s="16">
        <f>N575/K575</f>
        <v>0.55277079672094742</v>
      </c>
      <c r="AD575" s="2">
        <f>AC575/AD574</f>
        <v>0.7896725667442106</v>
      </c>
      <c r="AE575" s="6"/>
      <c r="AF575" s="6"/>
      <c r="AG575" s="2">
        <f>T574/L574</f>
        <v>8.1412006928950186E-3</v>
      </c>
      <c r="AH575" s="2">
        <f>U574/N574</f>
        <v>4.631651727086393E-2</v>
      </c>
      <c r="AI575" s="2">
        <f>W574/Q574</f>
        <v>2.576590451614463E-2</v>
      </c>
      <c r="AJ575" s="6"/>
      <c r="AK575" s="6"/>
    </row>
    <row r="576" spans="1:37" x14ac:dyDescent="0.35">
      <c r="A576" s="52">
        <f>J553</f>
        <v>44406</v>
      </c>
      <c r="B576" s="52"/>
      <c r="C576" s="52"/>
      <c r="D576" s="52"/>
      <c r="E576" s="52"/>
      <c r="F576" s="52"/>
      <c r="G576" s="52"/>
      <c r="H576" s="52"/>
      <c r="J576" s="52">
        <v>44412</v>
      </c>
      <c r="K576" s="52"/>
      <c r="L576" s="52"/>
      <c r="M576" s="52"/>
      <c r="N576" s="52"/>
      <c r="O576" s="52"/>
      <c r="P576" s="52"/>
      <c r="Q576" s="52"/>
      <c r="S576" s="54" t="str">
        <f>"Change " &amp; TEXT(A576,"DDDD MMM DD, YYYY") &amp; " -  " &amp;TEXT(J576,"DDDD MMM DD, YYYY")</f>
        <v>Change Thursday Jul 29, 2021 -  Wednesday Aug 04, 2021</v>
      </c>
      <c r="T576" s="54"/>
      <c r="U576" s="54"/>
      <c r="V576" s="54"/>
      <c r="W576" s="54"/>
      <c r="X576" s="54"/>
      <c r="Y576" s="54"/>
      <c r="Z576" s="54"/>
      <c r="AA576" s="46"/>
      <c r="AB576" s="6"/>
      <c r="AC576" s="31">
        <f>A576</f>
        <v>44406</v>
      </c>
      <c r="AD576" s="6"/>
      <c r="AE576" s="6"/>
      <c r="AF576" s="6"/>
      <c r="AG576" s="6"/>
      <c r="AH576" s="6"/>
      <c r="AI576" s="6"/>
      <c r="AJ576" s="6"/>
      <c r="AK576" s="6"/>
    </row>
    <row r="577" spans="1:37" ht="36" thickBot="1" x14ac:dyDescent="0.4">
      <c r="A577" s="19" t="str">
        <f>J554</f>
        <v>Age group</v>
      </c>
      <c r="B577" s="19" t="str">
        <f t="shared" ref="B577" si="627">K554</f>
        <v>Population</v>
      </c>
      <c r="C577" s="19" t="str">
        <f t="shared" ref="C577:C598" si="628">L554</f>
        <v>At least 1 dose</v>
      </c>
      <c r="D577" s="19" t="str">
        <f t="shared" ref="D577:D598" si="629">M554</f>
        <v>% of population with at least 1 dose</v>
      </c>
      <c r="E577" s="19" t="str">
        <f t="shared" ref="E577:E598" si="630">N554</f>
        <v>2 doses</v>
      </c>
      <c r="F577" s="19"/>
      <c r="G577" s="19" t="str">
        <f t="shared" ref="G577:G598" si="631">O554</f>
        <v>% of population fully vaccinated</v>
      </c>
      <c r="H577" s="19" t="str">
        <f t="shared" ref="H577:H598" si="632">Q554</f>
        <v>Total administered</v>
      </c>
      <c r="J577" s="5" t="s">
        <v>286</v>
      </c>
      <c r="K577" s="5" t="s">
        <v>2</v>
      </c>
      <c r="L577" s="5" t="s">
        <v>324</v>
      </c>
      <c r="M577" s="5" t="s">
        <v>287</v>
      </c>
      <c r="N577" s="5" t="s">
        <v>325</v>
      </c>
      <c r="O577" s="5" t="s">
        <v>288</v>
      </c>
      <c r="P577" s="5"/>
      <c r="Q577" s="5" t="s">
        <v>285</v>
      </c>
      <c r="S577" s="19" t="s">
        <v>286</v>
      </c>
      <c r="T577" s="19" t="s">
        <v>283</v>
      </c>
      <c r="U577" s="19" t="s">
        <v>284</v>
      </c>
      <c r="V577" s="19" t="s">
        <v>336</v>
      </c>
      <c r="W577" s="19" t="s">
        <v>285</v>
      </c>
      <c r="X577" s="19" t="s">
        <v>312</v>
      </c>
      <c r="Y577" s="19" t="s">
        <v>313</v>
      </c>
      <c r="Z577" s="19" t="s">
        <v>314</v>
      </c>
      <c r="AA577" s="19" t="s">
        <v>337</v>
      </c>
      <c r="AB577" s="6"/>
      <c r="AC577" s="15" t="s">
        <v>321</v>
      </c>
      <c r="AD577" s="30"/>
      <c r="AE577" s="13" t="str">
        <f t="shared" ref="AE577:AE596" si="633">J577</f>
        <v>Age group</v>
      </c>
      <c r="AF577" s="13" t="str">
        <f t="shared" ref="AF577:AF596" si="634">K577</f>
        <v>Population</v>
      </c>
      <c r="AG577" s="13" t="str">
        <f t="shared" ref="AG577:AG596" si="635">L577</f>
        <v>At least 1 dose</v>
      </c>
      <c r="AH577" s="13" t="str">
        <f t="shared" ref="AH577:AH596" si="636">N577</f>
        <v>2 doses</v>
      </c>
      <c r="AI577" s="13" t="s">
        <v>311</v>
      </c>
      <c r="AJ577" s="13" t="str">
        <f t="shared" ref="AJ577:AJ596" si="637">T577</f>
        <v>Dose 1</v>
      </c>
      <c r="AK577" s="13" t="str">
        <f t="shared" ref="AK577:AK596" si="638">U577</f>
        <v>Dose 2</v>
      </c>
    </row>
    <row r="578" spans="1:37" ht="15" thickBot="1" x14ac:dyDescent="0.4">
      <c r="A578" s="20" t="str">
        <f>J555</f>
        <v>00-11</v>
      </c>
      <c r="B578" s="21">
        <f>K555</f>
        <v>660747</v>
      </c>
      <c r="C578" s="21">
        <f t="shared" si="628"/>
        <v>0</v>
      </c>
      <c r="D578" s="21">
        <f t="shared" si="629"/>
        <v>0</v>
      </c>
      <c r="E578" s="21">
        <f t="shared" si="630"/>
        <v>0</v>
      </c>
      <c r="F578" s="21"/>
      <c r="G578" s="21">
        <f t="shared" si="631"/>
        <v>0</v>
      </c>
      <c r="H578" s="21">
        <f t="shared" si="632"/>
        <v>0</v>
      </c>
      <c r="J578" s="37" t="s">
        <v>289</v>
      </c>
      <c r="K578" s="3">
        <v>660747</v>
      </c>
      <c r="L578" s="37">
        <v>0</v>
      </c>
      <c r="M578" s="37">
        <v>0</v>
      </c>
      <c r="N578" s="37">
        <v>0</v>
      </c>
      <c r="O578" s="37">
        <v>0</v>
      </c>
      <c r="P578" s="37"/>
      <c r="Q578" s="37">
        <v>0</v>
      </c>
      <c r="S578" s="20" t="str">
        <f t="shared" ref="S578:S598" si="639">A578</f>
        <v>00-11</v>
      </c>
      <c r="T578" s="21">
        <f t="shared" ref="T578:T596" si="640">L578-C578</f>
        <v>0</v>
      </c>
      <c r="U578" s="21">
        <f t="shared" ref="U578:U598" si="641">N578-E578</f>
        <v>0</v>
      </c>
      <c r="V578" s="21"/>
      <c r="W578" s="21">
        <f t="shared" ref="W578:W598" si="642">Q578-H578</f>
        <v>0</v>
      </c>
      <c r="X578" s="24">
        <f t="shared" ref="X578:X598" si="643">T578/T$276</f>
        <v>0</v>
      </c>
      <c r="Y578" s="21">
        <f t="shared" ref="Y578:Y598" si="644">T578/$AB578</f>
        <v>0</v>
      </c>
      <c r="Z578" s="21">
        <f t="shared" ref="Z578:Z598" si="645">U578/$AB578</f>
        <v>0</v>
      </c>
      <c r="AA578" s="48"/>
      <c r="AB578" s="6">
        <f>IF(DATEDIF(A576,J576,"D")&lt;1,1,DATEDIF(A576,J576,"D"))</f>
        <v>6</v>
      </c>
      <c r="AC578" s="17" t="s">
        <v>322</v>
      </c>
      <c r="AD578" s="2">
        <v>0.7</v>
      </c>
      <c r="AE578" s="13" t="str">
        <f t="shared" si="633"/>
        <v>00-11</v>
      </c>
      <c r="AF578" s="11">
        <f t="shared" si="634"/>
        <v>660747</v>
      </c>
      <c r="AG578" s="11">
        <f t="shared" si="635"/>
        <v>0</v>
      </c>
      <c r="AH578" s="11">
        <f t="shared" si="636"/>
        <v>0</v>
      </c>
      <c r="AI578" s="11">
        <f t="shared" ref="AI578:AI596" si="646">AG578-AH578</f>
        <v>0</v>
      </c>
      <c r="AJ578" s="1">
        <f t="shared" si="637"/>
        <v>0</v>
      </c>
      <c r="AK578" s="1">
        <f t="shared" si="638"/>
        <v>0</v>
      </c>
    </row>
    <row r="579" spans="1:37" ht="15" thickBot="1" x14ac:dyDescent="0.4">
      <c r="A579" s="20" t="str">
        <f t="shared" ref="A579:A598" si="647">J556</f>
        <v>12-14</v>
      </c>
      <c r="B579" s="21">
        <f t="shared" ref="B579:B598" si="648">K556</f>
        <v>162530</v>
      </c>
      <c r="C579" s="26">
        <f t="shared" si="628"/>
        <v>103592</v>
      </c>
      <c r="D579" s="21">
        <f t="shared" si="629"/>
        <v>63.7</v>
      </c>
      <c r="E579" s="26">
        <f t="shared" si="630"/>
        <v>79987</v>
      </c>
      <c r="F579" s="26"/>
      <c r="G579" s="21">
        <f t="shared" si="631"/>
        <v>49.2</v>
      </c>
      <c r="H579" s="21">
        <f t="shared" si="632"/>
        <v>183579</v>
      </c>
      <c r="J579" s="40" t="str">
        <f t="shared" ref="J579" si="649">S556</f>
        <v>12-14</v>
      </c>
      <c r="K579" s="4">
        <v>162530</v>
      </c>
      <c r="L579" s="4">
        <v>104848</v>
      </c>
      <c r="M579" s="38">
        <v>64.5</v>
      </c>
      <c r="N579" s="4">
        <v>83625</v>
      </c>
      <c r="O579" s="38">
        <v>51.5</v>
      </c>
      <c r="P579" s="38"/>
      <c r="Q579" s="4">
        <v>188473</v>
      </c>
      <c r="S579" s="25" t="str">
        <f t="shared" si="639"/>
        <v>12-14</v>
      </c>
      <c r="T579" s="26">
        <f t="shared" si="640"/>
        <v>1256</v>
      </c>
      <c r="U579" s="26">
        <f t="shared" si="641"/>
        <v>3638</v>
      </c>
      <c r="V579" s="26"/>
      <c r="W579" s="26">
        <f t="shared" si="642"/>
        <v>4894</v>
      </c>
      <c r="X579" s="27">
        <f t="shared" si="643"/>
        <v>0.11370631902951295</v>
      </c>
      <c r="Y579" s="26">
        <f t="shared" si="644"/>
        <v>209.33333333333334</v>
      </c>
      <c r="Z579" s="26">
        <f t="shared" si="645"/>
        <v>606.33333333333337</v>
      </c>
      <c r="AA579" s="49"/>
      <c r="AB579" s="6">
        <f>AB578</f>
        <v>6</v>
      </c>
      <c r="AC579" s="16">
        <f>C597/B597</f>
        <v>0.75776785761763721</v>
      </c>
      <c r="AD579" s="2">
        <f>AC579/AD578</f>
        <v>1.0825255108823388</v>
      </c>
      <c r="AE579" s="13" t="str">
        <f t="shared" si="633"/>
        <v>12-14</v>
      </c>
      <c r="AF579" s="11">
        <f t="shared" si="634"/>
        <v>162530</v>
      </c>
      <c r="AG579" s="11">
        <f t="shared" si="635"/>
        <v>104848</v>
      </c>
      <c r="AH579" s="11">
        <f t="shared" si="636"/>
        <v>83625</v>
      </c>
      <c r="AI579" s="11">
        <f t="shared" si="646"/>
        <v>21223</v>
      </c>
      <c r="AJ579" s="1">
        <f t="shared" si="637"/>
        <v>1256</v>
      </c>
      <c r="AK579" s="1">
        <f t="shared" si="638"/>
        <v>3638</v>
      </c>
    </row>
    <row r="580" spans="1:37" ht="15" thickBot="1" x14ac:dyDescent="0.4">
      <c r="A580" s="20" t="str">
        <f t="shared" si="647"/>
        <v>15-19</v>
      </c>
      <c r="B580" s="21">
        <f t="shared" si="648"/>
        <v>256743</v>
      </c>
      <c r="C580" s="26">
        <f t="shared" si="628"/>
        <v>170193</v>
      </c>
      <c r="D580" s="21">
        <f t="shared" si="629"/>
        <v>66.3</v>
      </c>
      <c r="E580" s="26">
        <f t="shared" si="630"/>
        <v>135270</v>
      </c>
      <c r="F580" s="26"/>
      <c r="G580" s="21">
        <f t="shared" si="631"/>
        <v>52.7</v>
      </c>
      <c r="H580" s="21">
        <f t="shared" si="632"/>
        <v>305463</v>
      </c>
      <c r="J580" s="37" t="s">
        <v>290</v>
      </c>
      <c r="K580" s="3">
        <v>256743</v>
      </c>
      <c r="L580" s="3">
        <v>171519</v>
      </c>
      <c r="M580" s="37">
        <v>66.8</v>
      </c>
      <c r="N580" s="3">
        <v>140120</v>
      </c>
      <c r="O580" s="37">
        <v>54.6</v>
      </c>
      <c r="P580" s="37"/>
      <c r="Q580" s="3">
        <v>311639</v>
      </c>
      <c r="S580" s="20" t="str">
        <f t="shared" si="639"/>
        <v>15-19</v>
      </c>
      <c r="T580" s="26">
        <f t="shared" si="640"/>
        <v>1326</v>
      </c>
      <c r="U580" s="26">
        <f t="shared" si="641"/>
        <v>4850</v>
      </c>
      <c r="V580" s="26"/>
      <c r="W580" s="26">
        <f t="shared" si="642"/>
        <v>6176</v>
      </c>
      <c r="X580" s="27">
        <f t="shared" si="643"/>
        <v>0.12004345464421511</v>
      </c>
      <c r="Y580" s="26">
        <f t="shared" si="644"/>
        <v>221</v>
      </c>
      <c r="Z580" s="26">
        <f t="shared" si="645"/>
        <v>808.33333333333337</v>
      </c>
      <c r="AA580" s="49"/>
      <c r="AB580" s="6">
        <f t="shared" ref="AB580:AB598" si="650">AB579</f>
        <v>6</v>
      </c>
      <c r="AC580" s="18" t="s">
        <v>323</v>
      </c>
      <c r="AD580" s="2">
        <v>0.7</v>
      </c>
      <c r="AE580" s="13" t="str">
        <f t="shared" si="633"/>
        <v>15-19</v>
      </c>
      <c r="AF580" s="11">
        <f t="shared" si="634"/>
        <v>256743</v>
      </c>
      <c r="AG580" s="11">
        <f t="shared" si="635"/>
        <v>171519</v>
      </c>
      <c r="AH580" s="11">
        <f t="shared" si="636"/>
        <v>140120</v>
      </c>
      <c r="AI580" s="11">
        <f t="shared" si="646"/>
        <v>31399</v>
      </c>
      <c r="AJ580" s="1">
        <f t="shared" si="637"/>
        <v>1326</v>
      </c>
      <c r="AK580" s="1">
        <f t="shared" si="638"/>
        <v>4850</v>
      </c>
    </row>
    <row r="581" spans="1:37" ht="15" thickBot="1" x14ac:dyDescent="0.4">
      <c r="A581" s="20" t="str">
        <f t="shared" si="647"/>
        <v>20-24</v>
      </c>
      <c r="B581" s="21">
        <f t="shared" si="648"/>
        <v>277328</v>
      </c>
      <c r="C581" s="21">
        <f t="shared" si="628"/>
        <v>176865</v>
      </c>
      <c r="D581" s="21">
        <f t="shared" si="629"/>
        <v>63.8</v>
      </c>
      <c r="E581" s="21">
        <f t="shared" si="630"/>
        <v>136363</v>
      </c>
      <c r="F581" s="21"/>
      <c r="G581" s="21">
        <f t="shared" si="631"/>
        <v>49.2</v>
      </c>
      <c r="H581" s="21">
        <f t="shared" si="632"/>
        <v>313228</v>
      </c>
      <c r="J581" s="38" t="s">
        <v>291</v>
      </c>
      <c r="K581" s="4">
        <v>277328</v>
      </c>
      <c r="L581" s="4">
        <v>178222</v>
      </c>
      <c r="M581" s="38">
        <v>64.3</v>
      </c>
      <c r="N581" s="4">
        <v>140487</v>
      </c>
      <c r="O581" s="38">
        <v>50.7</v>
      </c>
      <c r="P581" s="38"/>
      <c r="Q581" s="4">
        <v>318709</v>
      </c>
      <c r="S581" s="23" t="str">
        <f t="shared" si="639"/>
        <v>20-24</v>
      </c>
      <c r="T581" s="22">
        <f t="shared" si="640"/>
        <v>1357</v>
      </c>
      <c r="U581" s="22">
        <f t="shared" si="641"/>
        <v>4124</v>
      </c>
      <c r="V581" s="22"/>
      <c r="W581" s="22">
        <f t="shared" si="642"/>
        <v>5481</v>
      </c>
      <c r="X581" s="28">
        <f t="shared" si="643"/>
        <v>0.12284990041644034</v>
      </c>
      <c r="Y581" s="21">
        <f t="shared" si="644"/>
        <v>226.16666666666666</v>
      </c>
      <c r="Z581" s="21">
        <f t="shared" si="645"/>
        <v>687.33333333333337</v>
      </c>
      <c r="AA581" s="48"/>
      <c r="AB581" s="6">
        <f t="shared" si="650"/>
        <v>6</v>
      </c>
      <c r="AC581" s="16">
        <f>E597/B597</f>
        <v>0.64988008954731813</v>
      </c>
      <c r="AD581" s="2">
        <f>AC581/AD580</f>
        <v>0.92840012792474025</v>
      </c>
      <c r="AE581" s="13" t="str">
        <f t="shared" si="633"/>
        <v>20-24</v>
      </c>
      <c r="AF581" s="11">
        <f t="shared" si="634"/>
        <v>277328</v>
      </c>
      <c r="AG581" s="11">
        <f t="shared" si="635"/>
        <v>178222</v>
      </c>
      <c r="AH581" s="11">
        <f t="shared" si="636"/>
        <v>140487</v>
      </c>
      <c r="AI581" s="11">
        <f t="shared" si="646"/>
        <v>37735</v>
      </c>
      <c r="AJ581" s="1">
        <f t="shared" si="637"/>
        <v>1357</v>
      </c>
      <c r="AK581" s="1">
        <f t="shared" si="638"/>
        <v>4124</v>
      </c>
    </row>
    <row r="582" spans="1:37" ht="15" thickBot="1" x14ac:dyDescent="0.4">
      <c r="A582" s="20" t="str">
        <f t="shared" si="647"/>
        <v>25-29</v>
      </c>
      <c r="B582" s="21">
        <f t="shared" si="648"/>
        <v>314508</v>
      </c>
      <c r="C582" s="21">
        <f t="shared" si="628"/>
        <v>194437</v>
      </c>
      <c r="D582" s="21">
        <f t="shared" si="629"/>
        <v>61.8</v>
      </c>
      <c r="E582" s="21">
        <f t="shared" si="630"/>
        <v>153157</v>
      </c>
      <c r="F582" s="21"/>
      <c r="G582" s="21">
        <f t="shared" si="631"/>
        <v>48.7</v>
      </c>
      <c r="H582" s="21">
        <f t="shared" si="632"/>
        <v>347594</v>
      </c>
      <c r="J582" s="37" t="s">
        <v>292</v>
      </c>
      <c r="K582" s="3">
        <v>314508</v>
      </c>
      <c r="L582" s="3">
        <v>195936</v>
      </c>
      <c r="M582" s="37">
        <v>62.3</v>
      </c>
      <c r="N582" s="3">
        <v>157674</v>
      </c>
      <c r="O582" s="37">
        <v>50.1</v>
      </c>
      <c r="P582" s="37"/>
      <c r="Q582" s="3">
        <v>353610</v>
      </c>
      <c r="S582" s="20" t="str">
        <f t="shared" si="639"/>
        <v>25-29</v>
      </c>
      <c r="T582" s="21">
        <f t="shared" si="640"/>
        <v>1499</v>
      </c>
      <c r="U582" s="21">
        <f t="shared" si="641"/>
        <v>4517</v>
      </c>
      <c r="V582" s="21"/>
      <c r="W582" s="21">
        <f t="shared" si="642"/>
        <v>6016</v>
      </c>
      <c r="X582" s="24">
        <f t="shared" si="643"/>
        <v>0.13570523266340756</v>
      </c>
      <c r="Y582" s="21">
        <f t="shared" si="644"/>
        <v>249.83333333333334</v>
      </c>
      <c r="Z582" s="21">
        <f t="shared" si="645"/>
        <v>752.83333333333337</v>
      </c>
      <c r="AA582" s="48"/>
      <c r="AB582" s="6">
        <f t="shared" si="650"/>
        <v>6</v>
      </c>
      <c r="AC582" s="15" t="s">
        <v>320</v>
      </c>
      <c r="AD582" s="6"/>
      <c r="AE582" s="13" t="str">
        <f t="shared" si="633"/>
        <v>25-29</v>
      </c>
      <c r="AF582" s="11">
        <f t="shared" si="634"/>
        <v>314508</v>
      </c>
      <c r="AG582" s="11">
        <f t="shared" si="635"/>
        <v>195936</v>
      </c>
      <c r="AH582" s="11">
        <f t="shared" si="636"/>
        <v>157674</v>
      </c>
      <c r="AI582" s="11">
        <f t="shared" si="646"/>
        <v>38262</v>
      </c>
      <c r="AJ582" s="1">
        <f t="shared" si="637"/>
        <v>1499</v>
      </c>
      <c r="AK582" s="1">
        <f t="shared" si="638"/>
        <v>4517</v>
      </c>
    </row>
    <row r="583" spans="1:37" ht="15" thickBot="1" x14ac:dyDescent="0.4">
      <c r="A583" s="20" t="str">
        <f t="shared" si="647"/>
        <v>30-34</v>
      </c>
      <c r="B583" s="21">
        <f t="shared" si="648"/>
        <v>356228</v>
      </c>
      <c r="C583" s="21">
        <f t="shared" si="628"/>
        <v>229703</v>
      </c>
      <c r="D583" s="21">
        <f t="shared" si="629"/>
        <v>64.5</v>
      </c>
      <c r="E583" s="21">
        <f t="shared" si="630"/>
        <v>187330</v>
      </c>
      <c r="F583" s="21"/>
      <c r="G583" s="21">
        <f t="shared" si="631"/>
        <v>52.6</v>
      </c>
      <c r="H583" s="21">
        <f t="shared" si="632"/>
        <v>417033</v>
      </c>
      <c r="J583" s="38" t="s">
        <v>293</v>
      </c>
      <c r="K583" s="4">
        <v>356228</v>
      </c>
      <c r="L583" s="4">
        <v>231301</v>
      </c>
      <c r="M583" s="38">
        <v>64.900000000000006</v>
      </c>
      <c r="N583" s="4">
        <v>192246</v>
      </c>
      <c r="O583" s="38">
        <v>54</v>
      </c>
      <c r="P583" s="38"/>
      <c r="Q583" s="4">
        <v>423547</v>
      </c>
      <c r="S583" s="23" t="str">
        <f t="shared" si="639"/>
        <v>30-34</v>
      </c>
      <c r="T583" s="22">
        <f t="shared" si="640"/>
        <v>1598</v>
      </c>
      <c r="U583" s="22">
        <f t="shared" si="641"/>
        <v>4916</v>
      </c>
      <c r="V583" s="22"/>
      <c r="W583" s="22">
        <f t="shared" si="642"/>
        <v>6514</v>
      </c>
      <c r="X583" s="28">
        <f t="shared" si="643"/>
        <v>0.14466775303277205</v>
      </c>
      <c r="Y583" s="21">
        <f t="shared" si="644"/>
        <v>266.33333333333331</v>
      </c>
      <c r="Z583" s="21">
        <f t="shared" si="645"/>
        <v>819.33333333333337</v>
      </c>
      <c r="AA583" s="48"/>
      <c r="AB583" s="6">
        <f t="shared" si="650"/>
        <v>6</v>
      </c>
      <c r="AC583" s="17" t="s">
        <v>322</v>
      </c>
      <c r="AD583" s="2">
        <v>0.7</v>
      </c>
      <c r="AE583" s="13" t="str">
        <f t="shared" si="633"/>
        <v>30-34</v>
      </c>
      <c r="AF583" s="11">
        <f t="shared" si="634"/>
        <v>356228</v>
      </c>
      <c r="AG583" s="11">
        <f t="shared" si="635"/>
        <v>231301</v>
      </c>
      <c r="AH583" s="11">
        <f t="shared" si="636"/>
        <v>192246</v>
      </c>
      <c r="AI583" s="11">
        <f t="shared" si="646"/>
        <v>39055</v>
      </c>
      <c r="AJ583" s="1">
        <f t="shared" si="637"/>
        <v>1598</v>
      </c>
      <c r="AK583" s="1">
        <f t="shared" si="638"/>
        <v>4916</v>
      </c>
    </row>
    <row r="584" spans="1:37" ht="15" thickBot="1" x14ac:dyDescent="0.4">
      <c r="A584" s="20" t="str">
        <f t="shared" si="647"/>
        <v>35-39</v>
      </c>
      <c r="B584" s="21">
        <f t="shared" si="648"/>
        <v>359302</v>
      </c>
      <c r="C584" s="21">
        <f t="shared" si="628"/>
        <v>247522</v>
      </c>
      <c r="D584" s="21">
        <f t="shared" si="629"/>
        <v>68.900000000000006</v>
      </c>
      <c r="E584" s="21">
        <f t="shared" si="630"/>
        <v>206694</v>
      </c>
      <c r="F584" s="21"/>
      <c r="G584" s="21">
        <f t="shared" si="631"/>
        <v>57.5</v>
      </c>
      <c r="H584" s="21">
        <f t="shared" si="632"/>
        <v>454216</v>
      </c>
      <c r="J584" s="37" t="s">
        <v>294</v>
      </c>
      <c r="K584" s="3">
        <v>359302</v>
      </c>
      <c r="L584" s="3">
        <v>249154</v>
      </c>
      <c r="M584" s="37">
        <v>69.3</v>
      </c>
      <c r="N584" s="3">
        <v>211839</v>
      </c>
      <c r="O584" s="37">
        <v>59</v>
      </c>
      <c r="P584" s="37"/>
      <c r="Q584" s="3">
        <v>460993</v>
      </c>
      <c r="S584" s="20" t="str">
        <f t="shared" si="639"/>
        <v>35-39</v>
      </c>
      <c r="T584" s="21">
        <f t="shared" si="640"/>
        <v>1632</v>
      </c>
      <c r="U584" s="21">
        <f t="shared" si="641"/>
        <v>5145</v>
      </c>
      <c r="V584" s="21"/>
      <c r="W584" s="21">
        <f t="shared" si="642"/>
        <v>6777</v>
      </c>
      <c r="X584" s="24">
        <f t="shared" si="643"/>
        <v>0.14774579033134166</v>
      </c>
      <c r="Y584" s="21">
        <f t="shared" si="644"/>
        <v>272</v>
      </c>
      <c r="Z584" s="21">
        <f t="shared" si="645"/>
        <v>857.5</v>
      </c>
      <c r="AA584" s="48"/>
      <c r="AB584" s="6">
        <f t="shared" si="650"/>
        <v>6</v>
      </c>
      <c r="AC584" s="16">
        <f>C598/B598</f>
        <v>0.64453727560202234</v>
      </c>
      <c r="AD584" s="2">
        <f>AC584/AD583</f>
        <v>0.92076753657431765</v>
      </c>
      <c r="AE584" s="13" t="str">
        <f t="shared" si="633"/>
        <v>35-39</v>
      </c>
      <c r="AF584" s="11">
        <f t="shared" si="634"/>
        <v>359302</v>
      </c>
      <c r="AG584" s="11">
        <f t="shared" si="635"/>
        <v>249154</v>
      </c>
      <c r="AH584" s="11">
        <f t="shared" si="636"/>
        <v>211839</v>
      </c>
      <c r="AI584" s="11">
        <f t="shared" si="646"/>
        <v>37315</v>
      </c>
      <c r="AJ584" s="1">
        <f t="shared" si="637"/>
        <v>1632</v>
      </c>
      <c r="AK584" s="1">
        <f t="shared" si="638"/>
        <v>5145</v>
      </c>
    </row>
    <row r="585" spans="1:37" ht="15" thickBot="1" x14ac:dyDescent="0.4">
      <c r="A585" s="20" t="str">
        <f t="shared" si="647"/>
        <v>40-44</v>
      </c>
      <c r="B585" s="21">
        <f t="shared" si="648"/>
        <v>319889</v>
      </c>
      <c r="C585" s="21">
        <f t="shared" si="628"/>
        <v>232362</v>
      </c>
      <c r="D585" s="21">
        <f t="shared" si="629"/>
        <v>72.599999999999994</v>
      </c>
      <c r="E585" s="21">
        <f t="shared" si="630"/>
        <v>199556</v>
      </c>
      <c r="F585" s="21"/>
      <c r="G585" s="21">
        <f t="shared" si="631"/>
        <v>62.4</v>
      </c>
      <c r="H585" s="21">
        <f t="shared" si="632"/>
        <v>431918</v>
      </c>
      <c r="J585" s="38" t="s">
        <v>295</v>
      </c>
      <c r="K585" s="4">
        <v>319889</v>
      </c>
      <c r="L585" s="4">
        <v>233693</v>
      </c>
      <c r="M585" s="38">
        <v>73</v>
      </c>
      <c r="N585" s="4">
        <v>203896</v>
      </c>
      <c r="O585" s="38">
        <v>63.7</v>
      </c>
      <c r="P585" s="38"/>
      <c r="Q585" s="4">
        <v>437589</v>
      </c>
      <c r="S585" s="23" t="str">
        <f t="shared" si="639"/>
        <v>40-44</v>
      </c>
      <c r="T585" s="22">
        <f t="shared" si="640"/>
        <v>1331</v>
      </c>
      <c r="U585" s="22">
        <f t="shared" si="641"/>
        <v>4340</v>
      </c>
      <c r="V585" s="22"/>
      <c r="W585" s="22">
        <f t="shared" si="642"/>
        <v>5671</v>
      </c>
      <c r="X585" s="28">
        <f t="shared" si="643"/>
        <v>0.1204961071881224</v>
      </c>
      <c r="Y585" s="21">
        <f t="shared" si="644"/>
        <v>221.83333333333334</v>
      </c>
      <c r="Z585" s="21">
        <f t="shared" si="645"/>
        <v>723.33333333333337</v>
      </c>
      <c r="AA585" s="48"/>
      <c r="AB585" s="6">
        <f t="shared" si="650"/>
        <v>6</v>
      </c>
      <c r="AC585" s="18" t="s">
        <v>323</v>
      </c>
      <c r="AD585" s="2">
        <v>0.7</v>
      </c>
      <c r="AE585" s="13" t="str">
        <f t="shared" si="633"/>
        <v>40-44</v>
      </c>
      <c r="AF585" s="11">
        <f t="shared" si="634"/>
        <v>319889</v>
      </c>
      <c r="AG585" s="11">
        <f t="shared" si="635"/>
        <v>233693</v>
      </c>
      <c r="AH585" s="11">
        <f t="shared" si="636"/>
        <v>203896</v>
      </c>
      <c r="AI585" s="11">
        <f t="shared" si="646"/>
        <v>29797</v>
      </c>
      <c r="AJ585" s="1">
        <f t="shared" si="637"/>
        <v>1331</v>
      </c>
      <c r="AK585" s="1">
        <f t="shared" si="638"/>
        <v>4340</v>
      </c>
    </row>
    <row r="586" spans="1:37" ht="15" thickBot="1" x14ac:dyDescent="0.4">
      <c r="A586" s="20" t="str">
        <f t="shared" si="647"/>
        <v>45-49</v>
      </c>
      <c r="B586" s="21">
        <f t="shared" si="648"/>
        <v>288547</v>
      </c>
      <c r="C586" s="21">
        <f t="shared" si="628"/>
        <v>217203</v>
      </c>
      <c r="D586" s="21">
        <f t="shared" si="629"/>
        <v>75.3</v>
      </c>
      <c r="E586" s="21">
        <f t="shared" si="630"/>
        <v>189680</v>
      </c>
      <c r="F586" s="21"/>
      <c r="G586" s="21">
        <f t="shared" si="631"/>
        <v>65.7</v>
      </c>
      <c r="H586" s="21">
        <f t="shared" si="632"/>
        <v>406883</v>
      </c>
      <c r="J586" s="37" t="s">
        <v>296</v>
      </c>
      <c r="K586" s="3">
        <v>288547</v>
      </c>
      <c r="L586" s="3">
        <v>218197</v>
      </c>
      <c r="M586" s="37">
        <v>75.599999999999994</v>
      </c>
      <c r="N586" s="3">
        <v>193300</v>
      </c>
      <c r="O586" s="37">
        <v>67</v>
      </c>
      <c r="P586" s="37"/>
      <c r="Q586" s="3">
        <v>411497</v>
      </c>
      <c r="S586" s="20" t="str">
        <f t="shared" si="639"/>
        <v>45-49</v>
      </c>
      <c r="T586" s="21">
        <f t="shared" si="640"/>
        <v>994</v>
      </c>
      <c r="U586" s="21">
        <f t="shared" si="641"/>
        <v>3620</v>
      </c>
      <c r="V586" s="21"/>
      <c r="W586" s="21">
        <f t="shared" si="642"/>
        <v>4614</v>
      </c>
      <c r="X586" s="24">
        <f t="shared" si="643"/>
        <v>8.9987325728770592E-2</v>
      </c>
      <c r="Y586" s="21">
        <f t="shared" si="644"/>
        <v>165.66666666666666</v>
      </c>
      <c r="Z586" s="21">
        <f t="shared" si="645"/>
        <v>603.33333333333337</v>
      </c>
      <c r="AA586" s="48"/>
      <c r="AB586" s="6">
        <f t="shared" si="650"/>
        <v>6</v>
      </c>
      <c r="AC586" s="16">
        <f>E598/B598</f>
        <v>0.55277079672094742</v>
      </c>
      <c r="AD586" s="2">
        <f>AC586/AD585</f>
        <v>0.7896725667442106</v>
      </c>
      <c r="AE586" s="13" t="str">
        <f t="shared" si="633"/>
        <v>45-49</v>
      </c>
      <c r="AF586" s="11">
        <f t="shared" si="634"/>
        <v>288547</v>
      </c>
      <c r="AG586" s="11">
        <f t="shared" si="635"/>
        <v>218197</v>
      </c>
      <c r="AH586" s="11">
        <f t="shared" si="636"/>
        <v>193300</v>
      </c>
      <c r="AI586" s="11">
        <f t="shared" si="646"/>
        <v>24897</v>
      </c>
      <c r="AJ586" s="1">
        <f t="shared" si="637"/>
        <v>994</v>
      </c>
      <c r="AK586" s="1">
        <f t="shared" si="638"/>
        <v>3620</v>
      </c>
    </row>
    <row r="587" spans="1:37" ht="15" thickBot="1" x14ac:dyDescent="0.4">
      <c r="A587" s="20" t="str">
        <f t="shared" si="647"/>
        <v>50-54</v>
      </c>
      <c r="B587" s="21">
        <f t="shared" si="648"/>
        <v>266491</v>
      </c>
      <c r="C587" s="21">
        <f t="shared" si="628"/>
        <v>209533</v>
      </c>
      <c r="D587" s="21">
        <f t="shared" si="629"/>
        <v>78.599999999999994</v>
      </c>
      <c r="E587" s="21">
        <f t="shared" si="630"/>
        <v>186350</v>
      </c>
      <c r="F587" s="21"/>
      <c r="G587" s="21">
        <f t="shared" si="631"/>
        <v>69.900000000000006</v>
      </c>
      <c r="H587" s="21">
        <f t="shared" si="632"/>
        <v>395883</v>
      </c>
      <c r="J587" s="38" t="s">
        <v>297</v>
      </c>
      <c r="K587" s="4">
        <v>266491</v>
      </c>
      <c r="L587" s="4">
        <v>210432</v>
      </c>
      <c r="M587" s="38">
        <v>79</v>
      </c>
      <c r="N587" s="4">
        <v>189346</v>
      </c>
      <c r="O587" s="38">
        <v>71</v>
      </c>
      <c r="P587" s="38"/>
      <c r="Q587" s="4">
        <v>399778</v>
      </c>
      <c r="S587" s="23" t="str">
        <f t="shared" si="639"/>
        <v>50-54</v>
      </c>
      <c r="T587" s="22">
        <f t="shared" si="640"/>
        <v>899</v>
      </c>
      <c r="U587" s="22">
        <f t="shared" si="641"/>
        <v>2996</v>
      </c>
      <c r="V587" s="22"/>
      <c r="W587" s="22">
        <f t="shared" si="642"/>
        <v>3895</v>
      </c>
      <c r="X587" s="28">
        <f t="shared" si="643"/>
        <v>8.138692739453196E-2</v>
      </c>
      <c r="Y587" s="21">
        <f t="shared" si="644"/>
        <v>149.83333333333334</v>
      </c>
      <c r="Z587" s="21">
        <f t="shared" si="645"/>
        <v>499.33333333333331</v>
      </c>
      <c r="AA587" s="48"/>
      <c r="AB587" s="6">
        <f t="shared" si="650"/>
        <v>6</v>
      </c>
      <c r="AC587" s="6"/>
      <c r="AD587" s="7"/>
      <c r="AE587" s="13" t="str">
        <f t="shared" si="633"/>
        <v>50-54</v>
      </c>
      <c r="AF587" s="11">
        <f t="shared" si="634"/>
        <v>266491</v>
      </c>
      <c r="AG587" s="11">
        <f t="shared" si="635"/>
        <v>210432</v>
      </c>
      <c r="AH587" s="11">
        <f t="shared" si="636"/>
        <v>189346</v>
      </c>
      <c r="AI587" s="11">
        <f t="shared" si="646"/>
        <v>21086</v>
      </c>
      <c r="AJ587" s="1">
        <f t="shared" si="637"/>
        <v>899</v>
      </c>
      <c r="AK587" s="1">
        <f t="shared" si="638"/>
        <v>2996</v>
      </c>
    </row>
    <row r="588" spans="1:37" ht="15" thickBot="1" x14ac:dyDescent="0.4">
      <c r="A588" s="20" t="str">
        <f t="shared" si="647"/>
        <v>55-59</v>
      </c>
      <c r="B588" s="21">
        <f t="shared" si="648"/>
        <v>284260</v>
      </c>
      <c r="C588" s="21">
        <f t="shared" si="628"/>
        <v>226036</v>
      </c>
      <c r="D588" s="21">
        <f t="shared" si="629"/>
        <v>79.5</v>
      </c>
      <c r="E588" s="21">
        <f t="shared" si="630"/>
        <v>203065</v>
      </c>
      <c r="F588" s="21"/>
      <c r="G588" s="21">
        <f t="shared" si="631"/>
        <v>71.400000000000006</v>
      </c>
      <c r="H588" s="21">
        <f t="shared" si="632"/>
        <v>429101</v>
      </c>
      <c r="J588" s="37" t="s">
        <v>298</v>
      </c>
      <c r="K588" s="3">
        <v>284260</v>
      </c>
      <c r="L588" s="3">
        <v>226823</v>
      </c>
      <c r="M588" s="37">
        <v>79.8</v>
      </c>
      <c r="N588" s="3">
        <v>205648</v>
      </c>
      <c r="O588" s="37">
        <v>72.3</v>
      </c>
      <c r="P588" s="37"/>
      <c r="Q588" s="3">
        <v>432471</v>
      </c>
      <c r="S588" s="20" t="str">
        <f t="shared" si="639"/>
        <v>55-59</v>
      </c>
      <c r="T588" s="21">
        <f t="shared" si="640"/>
        <v>787</v>
      </c>
      <c r="U588" s="21">
        <f t="shared" si="641"/>
        <v>2583</v>
      </c>
      <c r="V588" s="21"/>
      <c r="W588" s="21">
        <f t="shared" si="642"/>
        <v>3370</v>
      </c>
      <c r="X588" s="24">
        <f t="shared" si="643"/>
        <v>7.1247510411008505E-2</v>
      </c>
      <c r="Y588" s="21">
        <f t="shared" si="644"/>
        <v>131.16666666666666</v>
      </c>
      <c r="Z588" s="21">
        <f t="shared" si="645"/>
        <v>430.5</v>
      </c>
      <c r="AA588" s="48"/>
      <c r="AB588" s="6">
        <f t="shared" si="650"/>
        <v>6</v>
      </c>
      <c r="AC588" s="31">
        <f>J576</f>
        <v>44412</v>
      </c>
      <c r="AD588" s="7"/>
      <c r="AE588" s="13" t="str">
        <f t="shared" si="633"/>
        <v>55-59</v>
      </c>
      <c r="AF588" s="11">
        <f t="shared" si="634"/>
        <v>284260</v>
      </c>
      <c r="AG588" s="11">
        <f t="shared" si="635"/>
        <v>226823</v>
      </c>
      <c r="AH588" s="11">
        <f t="shared" si="636"/>
        <v>205648</v>
      </c>
      <c r="AI588" s="11">
        <f t="shared" si="646"/>
        <v>21175</v>
      </c>
      <c r="AJ588" s="1">
        <f t="shared" si="637"/>
        <v>787</v>
      </c>
      <c r="AK588" s="1">
        <f t="shared" si="638"/>
        <v>2583</v>
      </c>
    </row>
    <row r="589" spans="1:37" ht="15" thickBot="1" x14ac:dyDescent="0.4">
      <c r="A589" s="20" t="str">
        <f t="shared" si="647"/>
        <v>60-64</v>
      </c>
      <c r="B589" s="21">
        <f t="shared" si="648"/>
        <v>264339</v>
      </c>
      <c r="C589" s="21">
        <f t="shared" si="628"/>
        <v>225704</v>
      </c>
      <c r="D589" s="21">
        <f t="shared" si="629"/>
        <v>85.4</v>
      </c>
      <c r="E589" s="21">
        <f t="shared" si="630"/>
        <v>207877</v>
      </c>
      <c r="F589" s="21"/>
      <c r="G589" s="21">
        <f t="shared" si="631"/>
        <v>78.599999999999994</v>
      </c>
      <c r="H589" s="21">
        <f t="shared" si="632"/>
        <v>433581</v>
      </c>
      <c r="J589" s="38" t="s">
        <v>299</v>
      </c>
      <c r="K589" s="4">
        <v>264339</v>
      </c>
      <c r="L589" s="4">
        <v>226369</v>
      </c>
      <c r="M589" s="38">
        <v>85.6</v>
      </c>
      <c r="N589" s="4">
        <v>209932</v>
      </c>
      <c r="O589" s="38">
        <v>79.400000000000006</v>
      </c>
      <c r="P589" s="38"/>
      <c r="Q589" s="4">
        <v>436301</v>
      </c>
      <c r="S589" s="23" t="str">
        <f t="shared" si="639"/>
        <v>60-64</v>
      </c>
      <c r="T589" s="22">
        <f t="shared" si="640"/>
        <v>665</v>
      </c>
      <c r="U589" s="22">
        <f t="shared" si="641"/>
        <v>2055</v>
      </c>
      <c r="V589" s="22"/>
      <c r="W589" s="22">
        <f t="shared" si="642"/>
        <v>2720</v>
      </c>
      <c r="X589" s="28">
        <f t="shared" si="643"/>
        <v>6.0202788339670466E-2</v>
      </c>
      <c r="Y589" s="21">
        <f t="shared" si="644"/>
        <v>110.83333333333333</v>
      </c>
      <c r="Z589" s="21">
        <f t="shared" si="645"/>
        <v>342.5</v>
      </c>
      <c r="AA589" s="48"/>
      <c r="AB589" s="6">
        <f t="shared" si="650"/>
        <v>6</v>
      </c>
      <c r="AC589" s="15" t="s">
        <v>321</v>
      </c>
      <c r="AD589" s="6"/>
      <c r="AE589" s="13" t="str">
        <f t="shared" si="633"/>
        <v>60-64</v>
      </c>
      <c r="AF589" s="11">
        <f t="shared" si="634"/>
        <v>264339</v>
      </c>
      <c r="AG589" s="11">
        <f t="shared" si="635"/>
        <v>226369</v>
      </c>
      <c r="AH589" s="11">
        <f t="shared" si="636"/>
        <v>209932</v>
      </c>
      <c r="AI589" s="11">
        <f t="shared" si="646"/>
        <v>16437</v>
      </c>
      <c r="AJ589" s="1">
        <f t="shared" si="637"/>
        <v>665</v>
      </c>
      <c r="AK589" s="1">
        <f t="shared" si="638"/>
        <v>2055</v>
      </c>
    </row>
    <row r="590" spans="1:37" ht="15" thickBot="1" x14ac:dyDescent="0.4">
      <c r="A590" s="20" t="str">
        <f t="shared" si="647"/>
        <v>65-69</v>
      </c>
      <c r="B590" s="21">
        <f t="shared" si="648"/>
        <v>210073</v>
      </c>
      <c r="C590" s="21">
        <f t="shared" si="628"/>
        <v>189332</v>
      </c>
      <c r="D590" s="21">
        <f t="shared" si="629"/>
        <v>90.1</v>
      </c>
      <c r="E590" s="21">
        <f t="shared" si="630"/>
        <v>179798</v>
      </c>
      <c r="F590" s="21"/>
      <c r="G590" s="21">
        <f t="shared" si="631"/>
        <v>85.6</v>
      </c>
      <c r="H590" s="21">
        <f t="shared" si="632"/>
        <v>369130</v>
      </c>
      <c r="J590" s="37" t="s">
        <v>300</v>
      </c>
      <c r="K590" s="3">
        <v>210073</v>
      </c>
      <c r="L590" s="3">
        <v>189721</v>
      </c>
      <c r="M590" s="37">
        <v>90.3</v>
      </c>
      <c r="N590" s="3">
        <v>180907</v>
      </c>
      <c r="O590" s="37">
        <v>86.1</v>
      </c>
      <c r="P590" s="37"/>
      <c r="Q590" s="3">
        <v>370628</v>
      </c>
      <c r="S590" s="20" t="str">
        <f t="shared" si="639"/>
        <v>65-69</v>
      </c>
      <c r="T590" s="21">
        <f t="shared" si="640"/>
        <v>389</v>
      </c>
      <c r="U590" s="21">
        <f t="shared" si="641"/>
        <v>1109</v>
      </c>
      <c r="V590" s="21"/>
      <c r="W590" s="21">
        <f t="shared" si="642"/>
        <v>1498</v>
      </c>
      <c r="X590" s="24">
        <f t="shared" si="643"/>
        <v>3.5216367915987687E-2</v>
      </c>
      <c r="Y590" s="21">
        <f t="shared" si="644"/>
        <v>64.833333333333329</v>
      </c>
      <c r="Z590" s="21">
        <f t="shared" si="645"/>
        <v>184.83333333333334</v>
      </c>
      <c r="AA590" s="48"/>
      <c r="AB590" s="6">
        <f t="shared" si="650"/>
        <v>6</v>
      </c>
      <c r="AC590" s="17" t="s">
        <v>322</v>
      </c>
      <c r="AD590" s="2">
        <v>0.7</v>
      </c>
      <c r="AE590" s="13" t="str">
        <f t="shared" si="633"/>
        <v>65-69</v>
      </c>
      <c r="AF590" s="11">
        <f t="shared" si="634"/>
        <v>210073</v>
      </c>
      <c r="AG590" s="11">
        <f t="shared" si="635"/>
        <v>189721</v>
      </c>
      <c r="AH590" s="11">
        <f t="shared" si="636"/>
        <v>180907</v>
      </c>
      <c r="AI590" s="11">
        <f t="shared" si="646"/>
        <v>8814</v>
      </c>
      <c r="AJ590" s="1">
        <f t="shared" si="637"/>
        <v>389</v>
      </c>
      <c r="AK590" s="1">
        <f t="shared" si="638"/>
        <v>1109</v>
      </c>
    </row>
    <row r="591" spans="1:37" ht="15" thickBot="1" x14ac:dyDescent="0.4">
      <c r="A591" s="20" t="str">
        <f t="shared" si="647"/>
        <v>70-74</v>
      </c>
      <c r="B591" s="21">
        <f t="shared" si="648"/>
        <v>157657</v>
      </c>
      <c r="C591" s="21">
        <f t="shared" si="628"/>
        <v>145281</v>
      </c>
      <c r="D591" s="21">
        <f t="shared" si="629"/>
        <v>92.2</v>
      </c>
      <c r="E591" s="21">
        <f t="shared" si="630"/>
        <v>141580</v>
      </c>
      <c r="F591" s="21"/>
      <c r="G591" s="21">
        <f t="shared" si="631"/>
        <v>89.8</v>
      </c>
      <c r="H591" s="21">
        <f t="shared" si="632"/>
        <v>286861</v>
      </c>
      <c r="J591" s="38" t="s">
        <v>301</v>
      </c>
      <c r="K591" s="4">
        <v>157657</v>
      </c>
      <c r="L591" s="4">
        <v>145518</v>
      </c>
      <c r="M591" s="38">
        <v>92.3</v>
      </c>
      <c r="N591" s="4">
        <v>142192</v>
      </c>
      <c r="O591" s="38">
        <v>90.2</v>
      </c>
      <c r="P591" s="38"/>
      <c r="Q591" s="4">
        <v>287710</v>
      </c>
      <c r="S591" s="23" t="str">
        <f t="shared" si="639"/>
        <v>70-74</v>
      </c>
      <c r="T591" s="22">
        <f t="shared" si="640"/>
        <v>237</v>
      </c>
      <c r="U591" s="22">
        <f t="shared" si="641"/>
        <v>612</v>
      </c>
      <c r="V591" s="22"/>
      <c r="W591" s="22">
        <f t="shared" si="642"/>
        <v>849</v>
      </c>
      <c r="X591" s="28">
        <f t="shared" si="643"/>
        <v>2.1455730581205867E-2</v>
      </c>
      <c r="Y591" s="21">
        <f t="shared" si="644"/>
        <v>39.5</v>
      </c>
      <c r="Z591" s="21">
        <f t="shared" si="645"/>
        <v>102</v>
      </c>
      <c r="AA591" s="48"/>
      <c r="AB591" s="6">
        <f t="shared" si="650"/>
        <v>6</v>
      </c>
      <c r="AC591" s="16">
        <f>L597/K597</f>
        <v>0.76174191867359364</v>
      </c>
      <c r="AD591" s="2">
        <f>AC591/AD590</f>
        <v>1.0882027409622768</v>
      </c>
      <c r="AE591" s="14" t="str">
        <f t="shared" si="633"/>
        <v>70-74</v>
      </c>
      <c r="AF591" s="11">
        <f t="shared" si="634"/>
        <v>157657</v>
      </c>
      <c r="AG591" s="11">
        <f t="shared" si="635"/>
        <v>145518</v>
      </c>
      <c r="AH591" s="11">
        <f t="shared" si="636"/>
        <v>142192</v>
      </c>
      <c r="AI591" s="12">
        <f t="shared" si="646"/>
        <v>3326</v>
      </c>
      <c r="AJ591" s="1">
        <f t="shared" si="637"/>
        <v>237</v>
      </c>
      <c r="AK591" s="1">
        <f t="shared" si="638"/>
        <v>612</v>
      </c>
    </row>
    <row r="592" spans="1:37" ht="15" thickBot="1" x14ac:dyDescent="0.4">
      <c r="A592" s="20" t="str">
        <f t="shared" si="647"/>
        <v>75-79</v>
      </c>
      <c r="B592" s="21">
        <f t="shared" si="648"/>
        <v>102977</v>
      </c>
      <c r="C592" s="21">
        <f t="shared" si="628"/>
        <v>93724</v>
      </c>
      <c r="D592" s="21">
        <f t="shared" si="629"/>
        <v>91</v>
      </c>
      <c r="E592" s="21">
        <f t="shared" si="630"/>
        <v>91499</v>
      </c>
      <c r="F592" s="21"/>
      <c r="G592" s="21">
        <f t="shared" si="631"/>
        <v>88.8</v>
      </c>
      <c r="H592" s="21">
        <f t="shared" si="632"/>
        <v>185223</v>
      </c>
      <c r="J592" s="37" t="s">
        <v>302</v>
      </c>
      <c r="K592" s="3">
        <v>102977</v>
      </c>
      <c r="L592" s="3">
        <v>93834</v>
      </c>
      <c r="M592" s="37">
        <v>91.1</v>
      </c>
      <c r="N592" s="3">
        <v>91789</v>
      </c>
      <c r="O592" s="37">
        <v>89.1</v>
      </c>
      <c r="P592" s="37"/>
      <c r="Q592" s="3">
        <v>185623</v>
      </c>
      <c r="S592" s="20" t="str">
        <f t="shared" si="639"/>
        <v>75-79</v>
      </c>
      <c r="T592" s="21">
        <f t="shared" si="640"/>
        <v>110</v>
      </c>
      <c r="U592" s="21">
        <f t="shared" si="641"/>
        <v>290</v>
      </c>
      <c r="V592" s="21"/>
      <c r="W592" s="21">
        <f t="shared" si="642"/>
        <v>400</v>
      </c>
      <c r="X592" s="24">
        <f t="shared" si="643"/>
        <v>9.9583559659605289E-3</v>
      </c>
      <c r="Y592" s="21">
        <f t="shared" si="644"/>
        <v>18.333333333333332</v>
      </c>
      <c r="Z592" s="21">
        <f t="shared" si="645"/>
        <v>48.333333333333336</v>
      </c>
      <c r="AA592" s="48"/>
      <c r="AB592" s="6">
        <f t="shared" si="650"/>
        <v>6</v>
      </c>
      <c r="AC592" s="17" t="s">
        <v>323</v>
      </c>
      <c r="AD592" s="2">
        <v>0.7</v>
      </c>
      <c r="AE592" s="14" t="str">
        <f t="shared" si="633"/>
        <v>75-79</v>
      </c>
      <c r="AF592" s="11">
        <f t="shared" si="634"/>
        <v>102977</v>
      </c>
      <c r="AG592" s="11">
        <f t="shared" si="635"/>
        <v>93834</v>
      </c>
      <c r="AH592" s="11">
        <f t="shared" si="636"/>
        <v>91789</v>
      </c>
      <c r="AI592" s="12">
        <f t="shared" si="646"/>
        <v>2045</v>
      </c>
      <c r="AJ592" s="1">
        <f t="shared" si="637"/>
        <v>110</v>
      </c>
      <c r="AK592" s="1">
        <f t="shared" si="638"/>
        <v>290</v>
      </c>
    </row>
    <row r="593" spans="1:37" ht="15" thickBot="1" x14ac:dyDescent="0.4">
      <c r="A593" s="20" t="str">
        <f t="shared" si="647"/>
        <v>80-84</v>
      </c>
      <c r="B593" s="21">
        <f t="shared" si="648"/>
        <v>68566</v>
      </c>
      <c r="C593" s="21">
        <f t="shared" si="628"/>
        <v>62085</v>
      </c>
      <c r="D593" s="21">
        <f t="shared" si="629"/>
        <v>90.5</v>
      </c>
      <c r="E593" s="21">
        <f t="shared" si="630"/>
        <v>60712</v>
      </c>
      <c r="F593" s="21"/>
      <c r="G593" s="21">
        <f t="shared" si="631"/>
        <v>88.5</v>
      </c>
      <c r="H593" s="21">
        <f t="shared" si="632"/>
        <v>122797</v>
      </c>
      <c r="J593" s="38" t="s">
        <v>303</v>
      </c>
      <c r="K593" s="4">
        <v>68566</v>
      </c>
      <c r="L593" s="4">
        <v>62162</v>
      </c>
      <c r="M593" s="38">
        <v>90.7</v>
      </c>
      <c r="N593" s="4">
        <v>60849</v>
      </c>
      <c r="O593" s="38">
        <v>88.8</v>
      </c>
      <c r="P593" s="38"/>
      <c r="Q593" s="4">
        <v>123011</v>
      </c>
      <c r="S593" s="23" t="str">
        <f t="shared" si="639"/>
        <v>80-84</v>
      </c>
      <c r="T593" s="22">
        <f t="shared" si="640"/>
        <v>77</v>
      </c>
      <c r="U593" s="22">
        <f t="shared" si="641"/>
        <v>137</v>
      </c>
      <c r="V593" s="22"/>
      <c r="W593" s="22">
        <f t="shared" si="642"/>
        <v>214</v>
      </c>
      <c r="X593" s="28">
        <f t="shared" si="643"/>
        <v>6.9708491761723704E-3</v>
      </c>
      <c r="Y593" s="21">
        <f t="shared" si="644"/>
        <v>12.833333333333334</v>
      </c>
      <c r="Z593" s="21">
        <f t="shared" si="645"/>
        <v>22.833333333333332</v>
      </c>
      <c r="AA593" s="48"/>
      <c r="AB593" s="6">
        <f t="shared" si="650"/>
        <v>6</v>
      </c>
      <c r="AC593" s="16">
        <f>N597/K597</f>
        <v>0.66209606661809983</v>
      </c>
      <c r="AD593" s="2">
        <f>AC593/AD592</f>
        <v>0.9458515237401427</v>
      </c>
      <c r="AE593" s="14" t="str">
        <f t="shared" si="633"/>
        <v>80-84</v>
      </c>
      <c r="AF593" s="11">
        <f t="shared" si="634"/>
        <v>68566</v>
      </c>
      <c r="AG593" s="11">
        <f t="shared" si="635"/>
        <v>62162</v>
      </c>
      <c r="AH593" s="11">
        <f t="shared" si="636"/>
        <v>60849</v>
      </c>
      <c r="AI593" s="12">
        <f t="shared" si="646"/>
        <v>1313</v>
      </c>
      <c r="AJ593" s="1">
        <f t="shared" si="637"/>
        <v>77</v>
      </c>
      <c r="AK593" s="1">
        <f t="shared" si="638"/>
        <v>137</v>
      </c>
    </row>
    <row r="594" spans="1:37" ht="15" thickBot="1" x14ac:dyDescent="0.4">
      <c r="A594" s="20" t="str">
        <f t="shared" si="647"/>
        <v>85-89</v>
      </c>
      <c r="B594" s="21">
        <f t="shared" si="648"/>
        <v>44034</v>
      </c>
      <c r="C594" s="21">
        <f t="shared" si="628"/>
        <v>39647</v>
      </c>
      <c r="D594" s="21">
        <f t="shared" si="629"/>
        <v>90</v>
      </c>
      <c r="E594" s="21">
        <f t="shared" si="630"/>
        <v>38730</v>
      </c>
      <c r="F594" s="21"/>
      <c r="G594" s="21">
        <f t="shared" si="631"/>
        <v>88</v>
      </c>
      <c r="H594" s="21">
        <f t="shared" si="632"/>
        <v>78377</v>
      </c>
      <c r="J594" s="37" t="s">
        <v>304</v>
      </c>
      <c r="K594" s="3">
        <v>44034</v>
      </c>
      <c r="L594" s="3">
        <v>39700</v>
      </c>
      <c r="M594" s="37">
        <v>90.2</v>
      </c>
      <c r="N594" s="3">
        <v>38810</v>
      </c>
      <c r="O594" s="37">
        <v>88.1</v>
      </c>
      <c r="P594" s="37"/>
      <c r="Q594" s="3">
        <v>78510</v>
      </c>
      <c r="S594" s="20" t="str">
        <f t="shared" si="639"/>
        <v>85-89</v>
      </c>
      <c r="T594" s="21">
        <f t="shared" si="640"/>
        <v>53</v>
      </c>
      <c r="U594" s="21">
        <f t="shared" si="641"/>
        <v>80</v>
      </c>
      <c r="V594" s="21"/>
      <c r="W594" s="21">
        <f t="shared" si="642"/>
        <v>133</v>
      </c>
      <c r="X594" s="24">
        <f t="shared" si="643"/>
        <v>4.7981169654173457E-3</v>
      </c>
      <c r="Y594" s="21">
        <f t="shared" si="644"/>
        <v>8.8333333333333339</v>
      </c>
      <c r="Z594" s="21">
        <f t="shared" si="645"/>
        <v>13.333333333333334</v>
      </c>
      <c r="AA594" s="48"/>
      <c r="AB594" s="6">
        <f t="shared" si="650"/>
        <v>6</v>
      </c>
      <c r="AC594" s="15" t="s">
        <v>319</v>
      </c>
      <c r="AD594" s="6"/>
      <c r="AE594" s="14" t="str">
        <f t="shared" si="633"/>
        <v>85-89</v>
      </c>
      <c r="AF594" s="11">
        <f t="shared" si="634"/>
        <v>44034</v>
      </c>
      <c r="AG594" s="11">
        <f t="shared" si="635"/>
        <v>39700</v>
      </c>
      <c r="AH594" s="11">
        <f t="shared" si="636"/>
        <v>38810</v>
      </c>
      <c r="AI594" s="12">
        <f t="shared" si="646"/>
        <v>890</v>
      </c>
      <c r="AJ594" s="1">
        <f t="shared" si="637"/>
        <v>53</v>
      </c>
      <c r="AK594" s="1">
        <f t="shared" si="638"/>
        <v>80</v>
      </c>
    </row>
    <row r="595" spans="1:37" ht="15" thickBot="1" x14ac:dyDescent="0.4">
      <c r="A595" s="20" t="str">
        <f t="shared" si="647"/>
        <v>90+</v>
      </c>
      <c r="B595" s="21">
        <f t="shared" si="648"/>
        <v>27669</v>
      </c>
      <c r="C595" s="21">
        <f t="shared" si="628"/>
        <v>25208</v>
      </c>
      <c r="D595" s="21">
        <f t="shared" si="629"/>
        <v>91.1</v>
      </c>
      <c r="E595" s="21">
        <f t="shared" si="630"/>
        <v>24656</v>
      </c>
      <c r="F595" s="21"/>
      <c r="G595" s="21">
        <f t="shared" si="631"/>
        <v>89.1</v>
      </c>
      <c r="H595" s="21">
        <f t="shared" si="632"/>
        <v>49864</v>
      </c>
      <c r="J595" s="38" t="s">
        <v>305</v>
      </c>
      <c r="K595" s="4">
        <v>27669</v>
      </c>
      <c r="L595" s="4">
        <v>25221</v>
      </c>
      <c r="M595" s="38">
        <v>91.2</v>
      </c>
      <c r="N595" s="4">
        <v>24683</v>
      </c>
      <c r="O595" s="38">
        <v>89.2</v>
      </c>
      <c r="P595" s="38"/>
      <c r="Q595" s="4">
        <v>49904</v>
      </c>
      <c r="S595" s="23" t="str">
        <f t="shared" si="639"/>
        <v>90+</v>
      </c>
      <c r="T595" s="22">
        <f t="shared" si="640"/>
        <v>13</v>
      </c>
      <c r="U595" s="22">
        <f t="shared" si="641"/>
        <v>27</v>
      </c>
      <c r="V595" s="22"/>
      <c r="W595" s="22">
        <f t="shared" si="642"/>
        <v>40</v>
      </c>
      <c r="X595" s="28">
        <f t="shared" si="643"/>
        <v>1.1768966141589715E-3</v>
      </c>
      <c r="Y595" s="21">
        <f t="shared" si="644"/>
        <v>2.1666666666666665</v>
      </c>
      <c r="Z595" s="21">
        <f t="shared" si="645"/>
        <v>4.5</v>
      </c>
      <c r="AA595" s="48"/>
      <c r="AB595" s="6">
        <f t="shared" si="650"/>
        <v>6</v>
      </c>
      <c r="AC595" s="17" t="s">
        <v>322</v>
      </c>
      <c r="AD595" s="2">
        <v>0.7</v>
      </c>
      <c r="AE595" s="14" t="str">
        <f t="shared" si="633"/>
        <v>90+</v>
      </c>
      <c r="AF595" s="11">
        <f t="shared" si="634"/>
        <v>27669</v>
      </c>
      <c r="AG595" s="11">
        <f t="shared" si="635"/>
        <v>25221</v>
      </c>
      <c r="AH595" s="11">
        <f t="shared" si="636"/>
        <v>24683</v>
      </c>
      <c r="AI595" s="12">
        <f t="shared" si="646"/>
        <v>538</v>
      </c>
      <c r="AJ595" s="1">
        <f t="shared" si="637"/>
        <v>13</v>
      </c>
      <c r="AK595" s="1">
        <f t="shared" si="638"/>
        <v>27</v>
      </c>
    </row>
    <row r="596" spans="1:37" ht="15" thickBot="1" x14ac:dyDescent="0.4">
      <c r="A596" s="20" t="str">
        <f t="shared" si="647"/>
        <v>Unknown</v>
      </c>
      <c r="B596" s="21" t="str">
        <f t="shared" si="648"/>
        <v>NA</v>
      </c>
      <c r="C596" s="21">
        <f t="shared" si="628"/>
        <v>61644</v>
      </c>
      <c r="D596" s="21" t="str">
        <f t="shared" si="629"/>
        <v>NA</v>
      </c>
      <c r="E596" s="21">
        <f t="shared" si="630"/>
        <v>21986</v>
      </c>
      <c r="F596" s="21"/>
      <c r="G596" s="21" t="str">
        <f t="shared" si="631"/>
        <v>NA</v>
      </c>
      <c r="H596" s="21">
        <f t="shared" si="632"/>
        <v>83630</v>
      </c>
      <c r="J596" s="37" t="s">
        <v>306</v>
      </c>
      <c r="K596" s="37" t="s">
        <v>307</v>
      </c>
      <c r="L596" s="3">
        <v>62368</v>
      </c>
      <c r="M596" s="37" t="s">
        <v>307</v>
      </c>
      <c r="N596" s="3">
        <v>22893</v>
      </c>
      <c r="O596" s="37" t="s">
        <v>307</v>
      </c>
      <c r="P596" s="37"/>
      <c r="Q596" s="3">
        <v>85261</v>
      </c>
      <c r="S596" s="20" t="str">
        <f t="shared" si="639"/>
        <v>Unknown</v>
      </c>
      <c r="T596" s="20">
        <f t="shared" si="640"/>
        <v>724</v>
      </c>
      <c r="U596" s="20">
        <f t="shared" si="641"/>
        <v>907</v>
      </c>
      <c r="V596" s="20"/>
      <c r="W596" s="20">
        <f t="shared" si="642"/>
        <v>1631</v>
      </c>
      <c r="X596" s="24">
        <f t="shared" si="643"/>
        <v>6.5544088357776573E-2</v>
      </c>
      <c r="Y596" s="21">
        <f t="shared" si="644"/>
        <v>120.66666666666667</v>
      </c>
      <c r="Z596" s="21">
        <f t="shared" si="645"/>
        <v>151.16666666666666</v>
      </c>
      <c r="AA596" s="48"/>
      <c r="AB596" s="6">
        <f t="shared" si="650"/>
        <v>6</v>
      </c>
      <c r="AC596" s="16">
        <f>L598/K598</f>
        <v>0.64791750671150117</v>
      </c>
      <c r="AD596" s="2">
        <f>AC596/AD595</f>
        <v>0.92559643815928749</v>
      </c>
      <c r="AE596" s="13" t="str">
        <f t="shared" si="633"/>
        <v>Unknown</v>
      </c>
      <c r="AF596" s="11" t="str">
        <f t="shared" si="634"/>
        <v>NA</v>
      </c>
      <c r="AG596" s="11">
        <f t="shared" si="635"/>
        <v>62368</v>
      </c>
      <c r="AH596" s="11">
        <f t="shared" si="636"/>
        <v>22893</v>
      </c>
      <c r="AI596" s="11">
        <f t="shared" si="646"/>
        <v>39475</v>
      </c>
      <c r="AJ596" s="1">
        <f t="shared" si="637"/>
        <v>724</v>
      </c>
      <c r="AK596" s="1">
        <f t="shared" si="638"/>
        <v>907</v>
      </c>
    </row>
    <row r="597" spans="1:37" ht="15" thickBot="1" x14ac:dyDescent="0.4">
      <c r="A597" s="20" t="str">
        <f t="shared" si="647"/>
        <v>12+</v>
      </c>
      <c r="B597" s="21">
        <f t="shared" si="648"/>
        <v>3761140</v>
      </c>
      <c r="C597" s="21">
        <f t="shared" si="628"/>
        <v>2850071</v>
      </c>
      <c r="D597" s="21">
        <f t="shared" si="629"/>
        <v>75.8</v>
      </c>
      <c r="E597" s="21">
        <f t="shared" si="630"/>
        <v>2444290</v>
      </c>
      <c r="F597" s="21"/>
      <c r="G597" s="21">
        <f t="shared" si="631"/>
        <v>65</v>
      </c>
      <c r="H597" s="21">
        <f t="shared" si="632"/>
        <v>5294361</v>
      </c>
      <c r="J597" s="38" t="s">
        <v>308</v>
      </c>
      <c r="K597" s="4">
        <v>3761140</v>
      </c>
      <c r="L597" s="4">
        <v>2865018</v>
      </c>
      <c r="M597" s="38">
        <v>76.2</v>
      </c>
      <c r="N597" s="4">
        <v>2490236</v>
      </c>
      <c r="O597" s="38">
        <v>66.2</v>
      </c>
      <c r="P597" s="38"/>
      <c r="Q597" s="4">
        <v>5355254</v>
      </c>
      <c r="S597" s="23" t="str">
        <f t="shared" si="639"/>
        <v>12+</v>
      </c>
      <c r="T597" s="26">
        <f>L597-C597</f>
        <v>14947</v>
      </c>
      <c r="U597" s="26">
        <f t="shared" si="641"/>
        <v>45946</v>
      </c>
      <c r="V597" s="26"/>
      <c r="W597" s="29">
        <f t="shared" si="642"/>
        <v>60893</v>
      </c>
      <c r="X597" s="28">
        <f t="shared" si="643"/>
        <v>1.353159514756473</v>
      </c>
      <c r="Y597" s="26">
        <f t="shared" si="644"/>
        <v>2491.1666666666665</v>
      </c>
      <c r="Z597" s="26">
        <f t="shared" si="645"/>
        <v>7657.666666666667</v>
      </c>
      <c r="AA597" s="49"/>
      <c r="AB597" s="6">
        <f t="shared" si="650"/>
        <v>6</v>
      </c>
      <c r="AC597" s="17" t="s">
        <v>323</v>
      </c>
      <c r="AD597" s="2">
        <v>0.7</v>
      </c>
      <c r="AE597" s="6"/>
      <c r="AF597" s="6"/>
      <c r="AG597" s="9"/>
      <c r="AH597" s="6"/>
      <c r="AI597" s="6"/>
      <c r="AJ597" s="6"/>
      <c r="AK597" s="6"/>
    </row>
    <row r="598" spans="1:37" x14ac:dyDescent="0.35">
      <c r="A598" s="20" t="str">
        <f t="shared" si="647"/>
        <v>ALL</v>
      </c>
      <c r="B598" s="21">
        <f t="shared" si="648"/>
        <v>4421887</v>
      </c>
      <c r="C598" s="21">
        <f t="shared" si="628"/>
        <v>2850071</v>
      </c>
      <c r="D598" s="21">
        <f t="shared" si="629"/>
        <v>64.5</v>
      </c>
      <c r="E598" s="21">
        <f t="shared" si="630"/>
        <v>2444290</v>
      </c>
      <c r="F598" s="21"/>
      <c r="G598" s="21">
        <f t="shared" si="631"/>
        <v>55.3</v>
      </c>
      <c r="H598" s="21">
        <f t="shared" si="632"/>
        <v>5294361</v>
      </c>
      <c r="J598" s="37" t="s">
        <v>309</v>
      </c>
      <c r="K598" s="3">
        <v>4421887</v>
      </c>
      <c r="L598" s="3">
        <v>2865018</v>
      </c>
      <c r="M598" s="37">
        <v>64.8</v>
      </c>
      <c r="N598" s="3">
        <v>2490236</v>
      </c>
      <c r="O598" s="37">
        <v>56.3</v>
      </c>
      <c r="P598" s="37"/>
      <c r="Q598" s="3">
        <v>5355254</v>
      </c>
      <c r="S598" s="20" t="str">
        <f t="shared" si="639"/>
        <v>ALL</v>
      </c>
      <c r="T598" s="26">
        <f t="shared" ref="T598" si="651">L598-C598</f>
        <v>14947</v>
      </c>
      <c r="U598" s="26">
        <f t="shared" si="641"/>
        <v>45946</v>
      </c>
      <c r="V598" s="26"/>
      <c r="W598" s="29">
        <f t="shared" si="642"/>
        <v>60893</v>
      </c>
      <c r="X598" s="24">
        <f t="shared" si="643"/>
        <v>1.353159514756473</v>
      </c>
      <c r="Y598" s="26">
        <f t="shared" si="644"/>
        <v>2491.1666666666665</v>
      </c>
      <c r="Z598" s="26">
        <f t="shared" si="645"/>
        <v>7657.666666666667</v>
      </c>
      <c r="AA598" s="49"/>
      <c r="AB598" s="6">
        <f t="shared" si="650"/>
        <v>6</v>
      </c>
      <c r="AC598" s="16">
        <f>N598/K598</f>
        <v>0.56316138336416099</v>
      </c>
      <c r="AD598" s="2">
        <f>AC598/AD597</f>
        <v>0.80451626194880144</v>
      </c>
      <c r="AE598" s="6"/>
      <c r="AF598" s="6"/>
      <c r="AG598" s="2">
        <f>T597/L597</f>
        <v>5.217070189436855E-3</v>
      </c>
      <c r="AH598" s="2">
        <f>U597/N597</f>
        <v>1.8450460117033083E-2</v>
      </c>
      <c r="AI598" s="2">
        <f>W597/Q597</f>
        <v>1.1370702491422443E-2</v>
      </c>
      <c r="AJ598" s="6"/>
      <c r="AK598" s="6"/>
    </row>
    <row r="599" spans="1:37" x14ac:dyDescent="0.35">
      <c r="A599" s="52">
        <f>J576</f>
        <v>44412</v>
      </c>
      <c r="B599" s="52"/>
      <c r="C599" s="52"/>
      <c r="D599" s="52"/>
      <c r="E599" s="52"/>
      <c r="F599" s="52"/>
      <c r="G599" s="52"/>
      <c r="H599" s="52"/>
      <c r="J599" s="52">
        <v>44416</v>
      </c>
      <c r="K599" s="52"/>
      <c r="L599" s="52"/>
      <c r="M599" s="52"/>
      <c r="N599" s="52"/>
      <c r="O599" s="52"/>
      <c r="P599" s="52"/>
      <c r="Q599" s="52"/>
      <c r="S599" s="54" t="str">
        <f>"Change " &amp; TEXT(A599,"DDDD MMM DD, YYYY") &amp; " -  " &amp;TEXT(J599,"DDDD MMM DD, YYYY")</f>
        <v>Change Wednesday Aug 04, 2021 -  Sunday Aug 08, 2021</v>
      </c>
      <c r="T599" s="54"/>
      <c r="U599" s="54"/>
      <c r="V599" s="54"/>
      <c r="W599" s="54"/>
      <c r="X599" s="54"/>
      <c r="Y599" s="54"/>
      <c r="Z599" s="54"/>
      <c r="AA599" s="46"/>
      <c r="AB599" s="6"/>
      <c r="AC599" s="31">
        <f>A599</f>
        <v>44412</v>
      </c>
      <c r="AD599" s="6"/>
      <c r="AE599" s="6"/>
      <c r="AF599" s="6"/>
      <c r="AG599" s="6"/>
      <c r="AH599" s="6"/>
      <c r="AI599" s="6"/>
      <c r="AJ599" s="6"/>
      <c r="AK599" s="6"/>
    </row>
    <row r="600" spans="1:37" ht="36" thickBot="1" x14ac:dyDescent="0.4">
      <c r="A600" s="19" t="str">
        <f>J577</f>
        <v>Age group</v>
      </c>
      <c r="B600" s="19" t="str">
        <f t="shared" ref="B600" si="652">K577</f>
        <v>Population</v>
      </c>
      <c r="C600" s="19" t="str">
        <f t="shared" ref="C600:C621" si="653">L577</f>
        <v>At least 1 dose</v>
      </c>
      <c r="D600" s="19" t="str">
        <f t="shared" ref="D600:D621" si="654">M577</f>
        <v>% of population with at least 1 dose</v>
      </c>
      <c r="E600" s="19" t="str">
        <f t="shared" ref="E600:E621" si="655">N577</f>
        <v>2 doses</v>
      </c>
      <c r="F600" s="19"/>
      <c r="G600" s="19" t="str">
        <f t="shared" ref="G600:G621" si="656">O577</f>
        <v>% of population fully vaccinated</v>
      </c>
      <c r="H600" s="19" t="str">
        <f t="shared" ref="H600:H621" si="657">Q577</f>
        <v>Total administered</v>
      </c>
      <c r="J600" s="5" t="s">
        <v>286</v>
      </c>
      <c r="K600" s="5" t="s">
        <v>2</v>
      </c>
      <c r="L600" s="5" t="s">
        <v>324</v>
      </c>
      <c r="M600" s="5" t="s">
        <v>287</v>
      </c>
      <c r="N600" s="5" t="s">
        <v>325</v>
      </c>
      <c r="O600" s="5" t="s">
        <v>288</v>
      </c>
      <c r="P600" s="5"/>
      <c r="Q600" s="5" t="s">
        <v>285</v>
      </c>
      <c r="S600" s="19" t="s">
        <v>286</v>
      </c>
      <c r="T600" s="19" t="s">
        <v>283</v>
      </c>
      <c r="U600" s="19" t="s">
        <v>284</v>
      </c>
      <c r="V600" s="19" t="s">
        <v>336</v>
      </c>
      <c r="W600" s="19" t="s">
        <v>285</v>
      </c>
      <c r="X600" s="19" t="s">
        <v>312</v>
      </c>
      <c r="Y600" s="19" t="s">
        <v>313</v>
      </c>
      <c r="Z600" s="19" t="s">
        <v>314</v>
      </c>
      <c r="AA600" s="19" t="s">
        <v>337</v>
      </c>
      <c r="AB600" s="6"/>
      <c r="AC600" s="15" t="s">
        <v>321</v>
      </c>
      <c r="AD600" s="30"/>
      <c r="AE600" s="13" t="str">
        <f t="shared" ref="AE600:AE619" si="658">J600</f>
        <v>Age group</v>
      </c>
      <c r="AF600" s="13" t="str">
        <f t="shared" ref="AF600:AF619" si="659">K600</f>
        <v>Population</v>
      </c>
      <c r="AG600" s="13" t="str">
        <f t="shared" ref="AG600:AG619" si="660">L600</f>
        <v>At least 1 dose</v>
      </c>
      <c r="AH600" s="13" t="str">
        <f t="shared" ref="AH600:AH619" si="661">N600</f>
        <v>2 doses</v>
      </c>
      <c r="AI600" s="13" t="s">
        <v>311</v>
      </c>
      <c r="AJ600" s="13" t="str">
        <f t="shared" ref="AJ600:AJ619" si="662">T600</f>
        <v>Dose 1</v>
      </c>
      <c r="AK600" s="13" t="str">
        <f t="shared" ref="AK600:AK619" si="663">U600</f>
        <v>Dose 2</v>
      </c>
    </row>
    <row r="601" spans="1:37" ht="15" thickBot="1" x14ac:dyDescent="0.4">
      <c r="A601" s="20" t="str">
        <f>J578</f>
        <v>00-11</v>
      </c>
      <c r="B601" s="21">
        <f>K578</f>
        <v>660747</v>
      </c>
      <c r="C601" s="21">
        <f t="shared" si="653"/>
        <v>0</v>
      </c>
      <c r="D601" s="21">
        <f t="shared" si="654"/>
        <v>0</v>
      </c>
      <c r="E601" s="21">
        <f t="shared" si="655"/>
        <v>0</v>
      </c>
      <c r="F601" s="21"/>
      <c r="G601" s="21">
        <f t="shared" si="656"/>
        <v>0</v>
      </c>
      <c r="H601" s="21">
        <f t="shared" si="657"/>
        <v>0</v>
      </c>
      <c r="J601" s="37" t="s">
        <v>289</v>
      </c>
      <c r="K601" s="3">
        <v>660747</v>
      </c>
      <c r="L601" s="37">
        <v>0</v>
      </c>
      <c r="M601" s="37">
        <v>0</v>
      </c>
      <c r="N601" s="37">
        <v>0</v>
      </c>
      <c r="O601" s="37">
        <v>0</v>
      </c>
      <c r="P601" s="37"/>
      <c r="Q601" s="37">
        <v>0</v>
      </c>
      <c r="S601" s="20" t="str">
        <f t="shared" ref="S601:S621" si="664">A601</f>
        <v>00-11</v>
      </c>
      <c r="T601" s="21">
        <f t="shared" ref="T601:T619" si="665">L601-C601</f>
        <v>0</v>
      </c>
      <c r="U601" s="21">
        <f t="shared" ref="U601:U621" si="666">N601-E601</f>
        <v>0</v>
      </c>
      <c r="V601" s="21"/>
      <c r="W601" s="21">
        <f t="shared" ref="W601:W621" si="667">Q601-H601</f>
        <v>0</v>
      </c>
      <c r="X601" s="24">
        <f t="shared" ref="X601:X621" si="668">T601/T$276</f>
        <v>0</v>
      </c>
      <c r="Y601" s="21">
        <f t="shared" ref="Y601:Y621" si="669">T601/$AB601</f>
        <v>0</v>
      </c>
      <c r="Z601" s="21">
        <f t="shared" ref="Z601:Z621" si="670">U601/$AB601</f>
        <v>0</v>
      </c>
      <c r="AA601" s="48"/>
      <c r="AB601" s="6">
        <f>IF(DATEDIF(A599,J599,"D")&lt;1,1,DATEDIF(A599,J599,"D"))</f>
        <v>4</v>
      </c>
      <c r="AC601" s="17" t="s">
        <v>322</v>
      </c>
      <c r="AD601" s="2">
        <v>0.7</v>
      </c>
      <c r="AE601" s="13" t="str">
        <f t="shared" si="658"/>
        <v>00-11</v>
      </c>
      <c r="AF601" s="11">
        <f t="shared" si="659"/>
        <v>660747</v>
      </c>
      <c r="AG601" s="11">
        <f t="shared" si="660"/>
        <v>0</v>
      </c>
      <c r="AH601" s="11">
        <f t="shared" si="661"/>
        <v>0</v>
      </c>
      <c r="AI601" s="11">
        <f t="shared" ref="AI601:AI619" si="671">AG601-AH601</f>
        <v>0</v>
      </c>
      <c r="AJ601" s="1">
        <f t="shared" si="662"/>
        <v>0</v>
      </c>
      <c r="AK601" s="1">
        <f t="shared" si="663"/>
        <v>0</v>
      </c>
    </row>
    <row r="602" spans="1:37" ht="15" thickBot="1" x14ac:dyDescent="0.4">
      <c r="A602" s="20" t="str">
        <f t="shared" ref="A602:A621" si="672">J579</f>
        <v>12-14</v>
      </c>
      <c r="B602" s="21">
        <f t="shared" ref="B602:B621" si="673">K579</f>
        <v>162530</v>
      </c>
      <c r="C602" s="26">
        <f t="shared" si="653"/>
        <v>104848</v>
      </c>
      <c r="D602" s="21">
        <f t="shared" si="654"/>
        <v>64.5</v>
      </c>
      <c r="E602" s="26">
        <f t="shared" si="655"/>
        <v>83625</v>
      </c>
      <c r="F602" s="26"/>
      <c r="G602" s="21">
        <f t="shared" si="656"/>
        <v>51.5</v>
      </c>
      <c r="H602" s="21">
        <f t="shared" si="657"/>
        <v>188473</v>
      </c>
      <c r="J602" s="40" t="str">
        <f t="shared" ref="J602" si="674">S579</f>
        <v>12-14</v>
      </c>
      <c r="K602" s="4">
        <v>162530</v>
      </c>
      <c r="L602" s="4">
        <v>105563</v>
      </c>
      <c r="M602" s="38">
        <v>65</v>
      </c>
      <c r="N602" s="4">
        <v>85618</v>
      </c>
      <c r="O602" s="38">
        <v>52.7</v>
      </c>
      <c r="P602" s="38"/>
      <c r="Q602" s="4">
        <v>191181</v>
      </c>
      <c r="S602" s="25" t="str">
        <f t="shared" si="664"/>
        <v>12-14</v>
      </c>
      <c r="T602" s="26">
        <f t="shared" si="665"/>
        <v>715</v>
      </c>
      <c r="U602" s="26">
        <f t="shared" si="666"/>
        <v>1993</v>
      </c>
      <c r="V602" s="26"/>
      <c r="W602" s="26">
        <f t="shared" si="667"/>
        <v>2708</v>
      </c>
      <c r="X602" s="27">
        <f t="shared" si="668"/>
        <v>6.4729313778743441E-2</v>
      </c>
      <c r="Y602" s="26">
        <f t="shared" si="669"/>
        <v>178.75</v>
      </c>
      <c r="Z602" s="26">
        <f t="shared" si="670"/>
        <v>498.25</v>
      </c>
      <c r="AA602" s="49"/>
      <c r="AB602" s="6">
        <f>AB601</f>
        <v>4</v>
      </c>
      <c r="AC602" s="16">
        <f>C620/B620</f>
        <v>0.76174191867359364</v>
      </c>
      <c r="AD602" s="2">
        <f>AC602/AD601</f>
        <v>1.0882027409622768</v>
      </c>
      <c r="AE602" s="13" t="str">
        <f t="shared" si="658"/>
        <v>12-14</v>
      </c>
      <c r="AF602" s="11">
        <f t="shared" si="659"/>
        <v>162530</v>
      </c>
      <c r="AG602" s="11">
        <f t="shared" si="660"/>
        <v>105563</v>
      </c>
      <c r="AH602" s="11">
        <f t="shared" si="661"/>
        <v>85618</v>
      </c>
      <c r="AI602" s="11">
        <f t="shared" si="671"/>
        <v>19945</v>
      </c>
      <c r="AJ602" s="1">
        <f t="shared" si="662"/>
        <v>715</v>
      </c>
      <c r="AK602" s="1">
        <f t="shared" si="663"/>
        <v>1993</v>
      </c>
    </row>
    <row r="603" spans="1:37" ht="15" thickBot="1" x14ac:dyDescent="0.4">
      <c r="A603" s="20" t="str">
        <f t="shared" si="672"/>
        <v>15-19</v>
      </c>
      <c r="B603" s="21">
        <f t="shared" si="673"/>
        <v>256743</v>
      </c>
      <c r="C603" s="26">
        <f t="shared" si="653"/>
        <v>171519</v>
      </c>
      <c r="D603" s="21">
        <f t="shared" si="654"/>
        <v>66.8</v>
      </c>
      <c r="E603" s="26">
        <f t="shared" si="655"/>
        <v>140120</v>
      </c>
      <c r="F603" s="26"/>
      <c r="G603" s="21">
        <f t="shared" si="656"/>
        <v>54.6</v>
      </c>
      <c r="H603" s="21">
        <f t="shared" si="657"/>
        <v>311639</v>
      </c>
      <c r="J603" s="37" t="s">
        <v>290</v>
      </c>
      <c r="K603" s="3">
        <v>256743</v>
      </c>
      <c r="L603" s="3">
        <v>172324</v>
      </c>
      <c r="M603" s="37">
        <v>67.099999999999994</v>
      </c>
      <c r="N603" s="3">
        <v>142687</v>
      </c>
      <c r="O603" s="37">
        <v>55.6</v>
      </c>
      <c r="P603" s="37"/>
      <c r="Q603" s="3">
        <v>315011</v>
      </c>
      <c r="S603" s="20" t="str">
        <f t="shared" si="664"/>
        <v>15-19</v>
      </c>
      <c r="T603" s="26">
        <f t="shared" si="665"/>
        <v>805</v>
      </c>
      <c r="U603" s="26">
        <f t="shared" si="666"/>
        <v>2567</v>
      </c>
      <c r="V603" s="26"/>
      <c r="W603" s="26">
        <f t="shared" si="667"/>
        <v>3372</v>
      </c>
      <c r="X603" s="27">
        <f t="shared" si="668"/>
        <v>7.2877059569074781E-2</v>
      </c>
      <c r="Y603" s="26">
        <f t="shared" si="669"/>
        <v>201.25</v>
      </c>
      <c r="Z603" s="26">
        <f t="shared" si="670"/>
        <v>641.75</v>
      </c>
      <c r="AA603" s="49"/>
      <c r="AB603" s="6">
        <f t="shared" ref="AB603:AB621" si="675">AB602</f>
        <v>4</v>
      </c>
      <c r="AC603" s="18" t="s">
        <v>323</v>
      </c>
      <c r="AD603" s="2">
        <v>0.7</v>
      </c>
      <c r="AE603" s="13" t="str">
        <f t="shared" si="658"/>
        <v>15-19</v>
      </c>
      <c r="AF603" s="11">
        <f t="shared" si="659"/>
        <v>256743</v>
      </c>
      <c r="AG603" s="11">
        <f t="shared" si="660"/>
        <v>172324</v>
      </c>
      <c r="AH603" s="11">
        <f t="shared" si="661"/>
        <v>142687</v>
      </c>
      <c r="AI603" s="11">
        <f t="shared" si="671"/>
        <v>29637</v>
      </c>
      <c r="AJ603" s="1">
        <f t="shared" si="662"/>
        <v>805</v>
      </c>
      <c r="AK603" s="1">
        <f t="shared" si="663"/>
        <v>2567</v>
      </c>
    </row>
    <row r="604" spans="1:37" ht="15" thickBot="1" x14ac:dyDescent="0.4">
      <c r="A604" s="20" t="str">
        <f t="shared" si="672"/>
        <v>20-24</v>
      </c>
      <c r="B604" s="21">
        <f t="shared" si="673"/>
        <v>277328</v>
      </c>
      <c r="C604" s="21">
        <f t="shared" si="653"/>
        <v>178222</v>
      </c>
      <c r="D604" s="21">
        <f t="shared" si="654"/>
        <v>64.3</v>
      </c>
      <c r="E604" s="21">
        <f t="shared" si="655"/>
        <v>140487</v>
      </c>
      <c r="F604" s="21"/>
      <c r="G604" s="21">
        <f t="shared" si="656"/>
        <v>50.7</v>
      </c>
      <c r="H604" s="21">
        <f t="shared" si="657"/>
        <v>318709</v>
      </c>
      <c r="J604" s="38" t="s">
        <v>291</v>
      </c>
      <c r="K604" s="4">
        <v>277328</v>
      </c>
      <c r="L604" s="4">
        <v>179112</v>
      </c>
      <c r="M604" s="38">
        <v>64.599999999999994</v>
      </c>
      <c r="N604" s="4">
        <v>142885</v>
      </c>
      <c r="O604" s="38">
        <v>51.5</v>
      </c>
      <c r="P604" s="38"/>
      <c r="Q604" s="4">
        <v>321997</v>
      </c>
      <c r="S604" s="23" t="str">
        <f t="shared" si="664"/>
        <v>20-24</v>
      </c>
      <c r="T604" s="22">
        <f t="shared" si="665"/>
        <v>890</v>
      </c>
      <c r="U604" s="22">
        <f t="shared" si="666"/>
        <v>2398</v>
      </c>
      <c r="V604" s="22"/>
      <c r="W604" s="22">
        <f t="shared" si="667"/>
        <v>3288</v>
      </c>
      <c r="X604" s="28">
        <f t="shared" si="668"/>
        <v>8.0572152815498829E-2</v>
      </c>
      <c r="Y604" s="21">
        <f t="shared" si="669"/>
        <v>222.5</v>
      </c>
      <c r="Z604" s="21">
        <f t="shared" si="670"/>
        <v>599.5</v>
      </c>
      <c r="AA604" s="48"/>
      <c r="AB604" s="6">
        <f t="shared" si="675"/>
        <v>4</v>
      </c>
      <c r="AC604" s="16">
        <f>E620/B620</f>
        <v>0.66209606661809983</v>
      </c>
      <c r="AD604" s="2">
        <f>AC604/AD603</f>
        <v>0.9458515237401427</v>
      </c>
      <c r="AE604" s="13" t="str">
        <f t="shared" si="658"/>
        <v>20-24</v>
      </c>
      <c r="AF604" s="11">
        <f t="shared" si="659"/>
        <v>277328</v>
      </c>
      <c r="AG604" s="11">
        <f t="shared" si="660"/>
        <v>179112</v>
      </c>
      <c r="AH604" s="11">
        <f t="shared" si="661"/>
        <v>142885</v>
      </c>
      <c r="AI604" s="11">
        <f t="shared" si="671"/>
        <v>36227</v>
      </c>
      <c r="AJ604" s="1">
        <f t="shared" si="662"/>
        <v>890</v>
      </c>
      <c r="AK604" s="1">
        <f t="shared" si="663"/>
        <v>2398</v>
      </c>
    </row>
    <row r="605" spans="1:37" ht="15" thickBot="1" x14ac:dyDescent="0.4">
      <c r="A605" s="20" t="str">
        <f t="shared" si="672"/>
        <v>25-29</v>
      </c>
      <c r="B605" s="21">
        <f t="shared" si="673"/>
        <v>314508</v>
      </c>
      <c r="C605" s="21">
        <f t="shared" si="653"/>
        <v>195936</v>
      </c>
      <c r="D605" s="21">
        <f t="shared" si="654"/>
        <v>62.3</v>
      </c>
      <c r="E605" s="21">
        <f t="shared" si="655"/>
        <v>157674</v>
      </c>
      <c r="F605" s="21"/>
      <c r="G605" s="21">
        <f t="shared" si="656"/>
        <v>50.1</v>
      </c>
      <c r="H605" s="21">
        <f t="shared" si="657"/>
        <v>353610</v>
      </c>
      <c r="J605" s="37" t="s">
        <v>292</v>
      </c>
      <c r="K605" s="3">
        <v>314508</v>
      </c>
      <c r="L605" s="3">
        <v>196878</v>
      </c>
      <c r="M605" s="37">
        <v>62.6</v>
      </c>
      <c r="N605" s="3">
        <v>160217</v>
      </c>
      <c r="O605" s="37">
        <v>50.9</v>
      </c>
      <c r="P605" s="37"/>
      <c r="Q605" s="3">
        <v>357095</v>
      </c>
      <c r="S605" s="20" t="str">
        <f t="shared" si="664"/>
        <v>25-29</v>
      </c>
      <c r="T605" s="21">
        <f t="shared" si="665"/>
        <v>942</v>
      </c>
      <c r="U605" s="21">
        <f t="shared" si="666"/>
        <v>2543</v>
      </c>
      <c r="V605" s="21"/>
      <c r="W605" s="21">
        <f t="shared" si="667"/>
        <v>3485</v>
      </c>
      <c r="X605" s="24">
        <f t="shared" si="668"/>
        <v>8.5279739272134711E-2</v>
      </c>
      <c r="Y605" s="21">
        <f t="shared" si="669"/>
        <v>235.5</v>
      </c>
      <c r="Z605" s="21">
        <f t="shared" si="670"/>
        <v>635.75</v>
      </c>
      <c r="AA605" s="48"/>
      <c r="AB605" s="6">
        <f t="shared" si="675"/>
        <v>4</v>
      </c>
      <c r="AC605" s="15" t="s">
        <v>320</v>
      </c>
      <c r="AD605" s="6"/>
      <c r="AE605" s="13" t="str">
        <f t="shared" si="658"/>
        <v>25-29</v>
      </c>
      <c r="AF605" s="11">
        <f t="shared" si="659"/>
        <v>314508</v>
      </c>
      <c r="AG605" s="11">
        <f t="shared" si="660"/>
        <v>196878</v>
      </c>
      <c r="AH605" s="11">
        <f t="shared" si="661"/>
        <v>160217</v>
      </c>
      <c r="AI605" s="11">
        <f t="shared" si="671"/>
        <v>36661</v>
      </c>
      <c r="AJ605" s="1">
        <f t="shared" si="662"/>
        <v>942</v>
      </c>
      <c r="AK605" s="1">
        <f t="shared" si="663"/>
        <v>2543</v>
      </c>
    </row>
    <row r="606" spans="1:37" ht="15" thickBot="1" x14ac:dyDescent="0.4">
      <c r="A606" s="20" t="str">
        <f t="shared" si="672"/>
        <v>30-34</v>
      </c>
      <c r="B606" s="21">
        <f t="shared" si="673"/>
        <v>356228</v>
      </c>
      <c r="C606" s="21">
        <f t="shared" si="653"/>
        <v>231301</v>
      </c>
      <c r="D606" s="21">
        <f t="shared" si="654"/>
        <v>64.900000000000006</v>
      </c>
      <c r="E606" s="21">
        <f t="shared" si="655"/>
        <v>192246</v>
      </c>
      <c r="F606" s="21"/>
      <c r="G606" s="21">
        <f t="shared" si="656"/>
        <v>54</v>
      </c>
      <c r="H606" s="21">
        <f t="shared" si="657"/>
        <v>423547</v>
      </c>
      <c r="J606" s="38" t="s">
        <v>293</v>
      </c>
      <c r="K606" s="4">
        <v>356228</v>
      </c>
      <c r="L606" s="4">
        <v>232320</v>
      </c>
      <c r="M606" s="38">
        <v>65.2</v>
      </c>
      <c r="N606" s="4">
        <v>195035</v>
      </c>
      <c r="O606" s="38">
        <v>54.8</v>
      </c>
      <c r="P606" s="38"/>
      <c r="Q606" s="4">
        <v>427355</v>
      </c>
      <c r="S606" s="23" t="str">
        <f t="shared" si="664"/>
        <v>30-34</v>
      </c>
      <c r="T606" s="22">
        <f t="shared" si="665"/>
        <v>1019</v>
      </c>
      <c r="U606" s="22">
        <f t="shared" si="666"/>
        <v>2789</v>
      </c>
      <c r="V606" s="22"/>
      <c r="W606" s="22">
        <f t="shared" si="667"/>
        <v>3808</v>
      </c>
      <c r="X606" s="28">
        <f t="shared" si="668"/>
        <v>9.225058844830708E-2</v>
      </c>
      <c r="Y606" s="21">
        <f t="shared" si="669"/>
        <v>254.75</v>
      </c>
      <c r="Z606" s="21">
        <f t="shared" si="670"/>
        <v>697.25</v>
      </c>
      <c r="AA606" s="48"/>
      <c r="AB606" s="6">
        <f t="shared" si="675"/>
        <v>4</v>
      </c>
      <c r="AC606" s="17" t="s">
        <v>322</v>
      </c>
      <c r="AD606" s="2">
        <v>0.7</v>
      </c>
      <c r="AE606" s="13" t="str">
        <f t="shared" si="658"/>
        <v>30-34</v>
      </c>
      <c r="AF606" s="11">
        <f t="shared" si="659"/>
        <v>356228</v>
      </c>
      <c r="AG606" s="11">
        <f t="shared" si="660"/>
        <v>232320</v>
      </c>
      <c r="AH606" s="11">
        <f t="shared" si="661"/>
        <v>195035</v>
      </c>
      <c r="AI606" s="11">
        <f t="shared" si="671"/>
        <v>37285</v>
      </c>
      <c r="AJ606" s="1">
        <f t="shared" si="662"/>
        <v>1019</v>
      </c>
      <c r="AK606" s="1">
        <f t="shared" si="663"/>
        <v>2789</v>
      </c>
    </row>
    <row r="607" spans="1:37" ht="15" thickBot="1" x14ac:dyDescent="0.4">
      <c r="A607" s="20" t="str">
        <f t="shared" si="672"/>
        <v>35-39</v>
      </c>
      <c r="B607" s="21">
        <f t="shared" si="673"/>
        <v>359302</v>
      </c>
      <c r="C607" s="21">
        <f t="shared" si="653"/>
        <v>249154</v>
      </c>
      <c r="D607" s="21">
        <f t="shared" si="654"/>
        <v>69.3</v>
      </c>
      <c r="E607" s="21">
        <f t="shared" si="655"/>
        <v>211839</v>
      </c>
      <c r="F607" s="21"/>
      <c r="G607" s="21">
        <f t="shared" si="656"/>
        <v>59</v>
      </c>
      <c r="H607" s="21">
        <f t="shared" si="657"/>
        <v>460993</v>
      </c>
      <c r="J607" s="37" t="s">
        <v>294</v>
      </c>
      <c r="K607" s="3">
        <v>359302</v>
      </c>
      <c r="L607" s="3">
        <v>250167</v>
      </c>
      <c r="M607" s="37">
        <v>69.599999999999994</v>
      </c>
      <c r="N607" s="3">
        <v>214737</v>
      </c>
      <c r="O607" s="37">
        <v>59.8</v>
      </c>
      <c r="P607" s="37"/>
      <c r="Q607" s="3">
        <v>464904</v>
      </c>
      <c r="S607" s="20" t="str">
        <f t="shared" si="664"/>
        <v>35-39</v>
      </c>
      <c r="T607" s="21">
        <f t="shared" si="665"/>
        <v>1013</v>
      </c>
      <c r="U607" s="21">
        <f t="shared" si="666"/>
        <v>2898</v>
      </c>
      <c r="V607" s="21"/>
      <c r="W607" s="21">
        <f t="shared" si="667"/>
        <v>3911</v>
      </c>
      <c r="X607" s="24">
        <f t="shared" si="668"/>
        <v>9.1707405395618322E-2</v>
      </c>
      <c r="Y607" s="21">
        <f t="shared" si="669"/>
        <v>253.25</v>
      </c>
      <c r="Z607" s="21">
        <f t="shared" si="670"/>
        <v>724.5</v>
      </c>
      <c r="AA607" s="48"/>
      <c r="AB607" s="6">
        <f t="shared" si="675"/>
        <v>4</v>
      </c>
      <c r="AC607" s="16">
        <f>C621/B621</f>
        <v>0.64791750671150117</v>
      </c>
      <c r="AD607" s="2">
        <f>AC607/AD606</f>
        <v>0.92559643815928749</v>
      </c>
      <c r="AE607" s="13" t="str">
        <f t="shared" si="658"/>
        <v>35-39</v>
      </c>
      <c r="AF607" s="11">
        <f t="shared" si="659"/>
        <v>359302</v>
      </c>
      <c r="AG607" s="11">
        <f t="shared" si="660"/>
        <v>250167</v>
      </c>
      <c r="AH607" s="11">
        <f t="shared" si="661"/>
        <v>214737</v>
      </c>
      <c r="AI607" s="11">
        <f t="shared" si="671"/>
        <v>35430</v>
      </c>
      <c r="AJ607" s="1">
        <f t="shared" si="662"/>
        <v>1013</v>
      </c>
      <c r="AK607" s="1">
        <f t="shared" si="663"/>
        <v>2898</v>
      </c>
    </row>
    <row r="608" spans="1:37" ht="15" thickBot="1" x14ac:dyDescent="0.4">
      <c r="A608" s="20" t="str">
        <f t="shared" si="672"/>
        <v>40-44</v>
      </c>
      <c r="B608" s="21">
        <f t="shared" si="673"/>
        <v>319889</v>
      </c>
      <c r="C608" s="21">
        <f t="shared" si="653"/>
        <v>233693</v>
      </c>
      <c r="D608" s="21">
        <f t="shared" si="654"/>
        <v>73</v>
      </c>
      <c r="E608" s="21">
        <f t="shared" si="655"/>
        <v>203896</v>
      </c>
      <c r="F608" s="21"/>
      <c r="G608" s="21">
        <f t="shared" si="656"/>
        <v>63.7</v>
      </c>
      <c r="H608" s="21">
        <f t="shared" si="657"/>
        <v>437589</v>
      </c>
      <c r="J608" s="38" t="s">
        <v>295</v>
      </c>
      <c r="K608" s="4">
        <v>319889</v>
      </c>
      <c r="L608" s="4">
        <v>234477</v>
      </c>
      <c r="M608" s="38">
        <v>73.3</v>
      </c>
      <c r="N608" s="4">
        <v>206451</v>
      </c>
      <c r="O608" s="38">
        <v>64.5</v>
      </c>
      <c r="P608" s="38"/>
      <c r="Q608" s="4">
        <v>440928</v>
      </c>
      <c r="S608" s="23" t="str">
        <f t="shared" si="664"/>
        <v>40-44</v>
      </c>
      <c r="T608" s="22">
        <f t="shared" si="665"/>
        <v>784</v>
      </c>
      <c r="U608" s="22">
        <f t="shared" si="666"/>
        <v>2555</v>
      </c>
      <c r="V608" s="22"/>
      <c r="W608" s="22">
        <f t="shared" si="667"/>
        <v>3339</v>
      </c>
      <c r="X608" s="28">
        <f t="shared" si="668"/>
        <v>7.0975918884664133E-2</v>
      </c>
      <c r="Y608" s="21">
        <f t="shared" si="669"/>
        <v>196</v>
      </c>
      <c r="Z608" s="21">
        <f t="shared" si="670"/>
        <v>638.75</v>
      </c>
      <c r="AA608" s="48"/>
      <c r="AB608" s="6">
        <f t="shared" si="675"/>
        <v>4</v>
      </c>
      <c r="AC608" s="18" t="s">
        <v>323</v>
      </c>
      <c r="AD608" s="2">
        <v>0.7</v>
      </c>
      <c r="AE608" s="13" t="str">
        <f t="shared" si="658"/>
        <v>40-44</v>
      </c>
      <c r="AF608" s="11">
        <f t="shared" si="659"/>
        <v>319889</v>
      </c>
      <c r="AG608" s="11">
        <f t="shared" si="660"/>
        <v>234477</v>
      </c>
      <c r="AH608" s="11">
        <f t="shared" si="661"/>
        <v>206451</v>
      </c>
      <c r="AI608" s="11">
        <f t="shared" si="671"/>
        <v>28026</v>
      </c>
      <c r="AJ608" s="1">
        <f t="shared" si="662"/>
        <v>784</v>
      </c>
      <c r="AK608" s="1">
        <f t="shared" si="663"/>
        <v>2555</v>
      </c>
    </row>
    <row r="609" spans="1:37" ht="15" thickBot="1" x14ac:dyDescent="0.4">
      <c r="A609" s="20" t="str">
        <f t="shared" si="672"/>
        <v>45-49</v>
      </c>
      <c r="B609" s="21">
        <f t="shared" si="673"/>
        <v>288547</v>
      </c>
      <c r="C609" s="21">
        <f t="shared" si="653"/>
        <v>218197</v>
      </c>
      <c r="D609" s="21">
        <f t="shared" si="654"/>
        <v>75.599999999999994</v>
      </c>
      <c r="E609" s="21">
        <f t="shared" si="655"/>
        <v>193300</v>
      </c>
      <c r="F609" s="21"/>
      <c r="G609" s="21">
        <f t="shared" si="656"/>
        <v>67</v>
      </c>
      <c r="H609" s="21">
        <f t="shared" si="657"/>
        <v>411497</v>
      </c>
      <c r="J609" s="37" t="s">
        <v>296</v>
      </c>
      <c r="K609" s="3">
        <v>288547</v>
      </c>
      <c r="L609" s="3">
        <v>218812</v>
      </c>
      <c r="M609" s="37">
        <v>75.8</v>
      </c>
      <c r="N609" s="3">
        <v>195412</v>
      </c>
      <c r="O609" s="37">
        <v>67.7</v>
      </c>
      <c r="P609" s="37"/>
      <c r="Q609" s="3">
        <v>414224</v>
      </c>
      <c r="S609" s="20" t="str">
        <f t="shared" si="664"/>
        <v>45-49</v>
      </c>
      <c r="T609" s="21">
        <f t="shared" si="665"/>
        <v>615</v>
      </c>
      <c r="U609" s="21">
        <f t="shared" si="666"/>
        <v>2112</v>
      </c>
      <c r="V609" s="21"/>
      <c r="W609" s="21">
        <f t="shared" si="667"/>
        <v>2727</v>
      </c>
      <c r="X609" s="24">
        <f t="shared" si="668"/>
        <v>5.5676262900597503E-2</v>
      </c>
      <c r="Y609" s="21">
        <f t="shared" si="669"/>
        <v>153.75</v>
      </c>
      <c r="Z609" s="21">
        <f t="shared" si="670"/>
        <v>528</v>
      </c>
      <c r="AA609" s="48"/>
      <c r="AB609" s="6">
        <f t="shared" si="675"/>
        <v>4</v>
      </c>
      <c r="AC609" s="16">
        <f>E621/B621</f>
        <v>0.56316138336416099</v>
      </c>
      <c r="AD609" s="2">
        <f>AC609/AD608</f>
        <v>0.80451626194880144</v>
      </c>
      <c r="AE609" s="13" t="str">
        <f t="shared" si="658"/>
        <v>45-49</v>
      </c>
      <c r="AF609" s="11">
        <f t="shared" si="659"/>
        <v>288547</v>
      </c>
      <c r="AG609" s="11">
        <f t="shared" si="660"/>
        <v>218812</v>
      </c>
      <c r="AH609" s="11">
        <f t="shared" si="661"/>
        <v>195412</v>
      </c>
      <c r="AI609" s="11">
        <f t="shared" si="671"/>
        <v>23400</v>
      </c>
      <c r="AJ609" s="1">
        <f t="shared" si="662"/>
        <v>615</v>
      </c>
      <c r="AK609" s="1">
        <f t="shared" si="663"/>
        <v>2112</v>
      </c>
    </row>
    <row r="610" spans="1:37" ht="15" thickBot="1" x14ac:dyDescent="0.4">
      <c r="A610" s="20" t="str">
        <f t="shared" si="672"/>
        <v>50-54</v>
      </c>
      <c r="B610" s="21">
        <f t="shared" si="673"/>
        <v>266491</v>
      </c>
      <c r="C610" s="21">
        <f t="shared" si="653"/>
        <v>210432</v>
      </c>
      <c r="D610" s="21">
        <f t="shared" si="654"/>
        <v>79</v>
      </c>
      <c r="E610" s="21">
        <f t="shared" si="655"/>
        <v>189346</v>
      </c>
      <c r="F610" s="21"/>
      <c r="G610" s="21">
        <f t="shared" si="656"/>
        <v>71</v>
      </c>
      <c r="H610" s="21">
        <f t="shared" si="657"/>
        <v>399778</v>
      </c>
      <c r="J610" s="38" t="s">
        <v>297</v>
      </c>
      <c r="K610" s="4">
        <v>266491</v>
      </c>
      <c r="L610" s="4">
        <v>210988</v>
      </c>
      <c r="M610" s="38">
        <v>79.2</v>
      </c>
      <c r="N610" s="4">
        <v>191060</v>
      </c>
      <c r="O610" s="38">
        <v>71.7</v>
      </c>
      <c r="P610" s="38"/>
      <c r="Q610" s="4">
        <v>402048</v>
      </c>
      <c r="S610" s="23" t="str">
        <f t="shared" si="664"/>
        <v>50-54</v>
      </c>
      <c r="T610" s="22">
        <f t="shared" si="665"/>
        <v>556</v>
      </c>
      <c r="U610" s="22">
        <f t="shared" si="666"/>
        <v>1714</v>
      </c>
      <c r="V610" s="22"/>
      <c r="W610" s="22">
        <f t="shared" si="667"/>
        <v>2270</v>
      </c>
      <c r="X610" s="28">
        <f t="shared" si="668"/>
        <v>5.0334962882491396E-2</v>
      </c>
      <c r="Y610" s="21">
        <f t="shared" si="669"/>
        <v>139</v>
      </c>
      <c r="Z610" s="21">
        <f t="shared" si="670"/>
        <v>428.5</v>
      </c>
      <c r="AA610" s="48"/>
      <c r="AB610" s="6">
        <f t="shared" si="675"/>
        <v>4</v>
      </c>
      <c r="AC610" s="6"/>
      <c r="AD610" s="7"/>
      <c r="AE610" s="13" t="str">
        <f t="shared" si="658"/>
        <v>50-54</v>
      </c>
      <c r="AF610" s="11">
        <f t="shared" si="659"/>
        <v>266491</v>
      </c>
      <c r="AG610" s="11">
        <f t="shared" si="660"/>
        <v>210988</v>
      </c>
      <c r="AH610" s="11">
        <f t="shared" si="661"/>
        <v>191060</v>
      </c>
      <c r="AI610" s="11">
        <f t="shared" si="671"/>
        <v>19928</v>
      </c>
      <c r="AJ610" s="1">
        <f t="shared" si="662"/>
        <v>556</v>
      </c>
      <c r="AK610" s="1">
        <f t="shared" si="663"/>
        <v>1714</v>
      </c>
    </row>
    <row r="611" spans="1:37" ht="15" thickBot="1" x14ac:dyDescent="0.4">
      <c r="A611" s="20" t="str">
        <f t="shared" si="672"/>
        <v>55-59</v>
      </c>
      <c r="B611" s="21">
        <f t="shared" si="673"/>
        <v>284260</v>
      </c>
      <c r="C611" s="21">
        <f t="shared" si="653"/>
        <v>226823</v>
      </c>
      <c r="D611" s="21">
        <f t="shared" si="654"/>
        <v>79.8</v>
      </c>
      <c r="E611" s="21">
        <f t="shared" si="655"/>
        <v>205648</v>
      </c>
      <c r="F611" s="21"/>
      <c r="G611" s="21">
        <f t="shared" si="656"/>
        <v>72.3</v>
      </c>
      <c r="H611" s="21">
        <f t="shared" si="657"/>
        <v>432471</v>
      </c>
      <c r="J611" s="37" t="s">
        <v>298</v>
      </c>
      <c r="K611" s="3">
        <v>284260</v>
      </c>
      <c r="L611" s="3">
        <v>227333</v>
      </c>
      <c r="M611" s="37">
        <v>80</v>
      </c>
      <c r="N611" s="3">
        <v>207131</v>
      </c>
      <c r="O611" s="37">
        <v>72.900000000000006</v>
      </c>
      <c r="P611" s="37"/>
      <c r="Q611" s="3">
        <v>434464</v>
      </c>
      <c r="S611" s="20" t="str">
        <f t="shared" si="664"/>
        <v>55-59</v>
      </c>
      <c r="T611" s="21">
        <f t="shared" si="665"/>
        <v>510</v>
      </c>
      <c r="U611" s="21">
        <f t="shared" si="666"/>
        <v>1483</v>
      </c>
      <c r="V611" s="21"/>
      <c r="W611" s="21">
        <f t="shared" si="667"/>
        <v>1993</v>
      </c>
      <c r="X611" s="24">
        <f t="shared" si="668"/>
        <v>4.6170559478544267E-2</v>
      </c>
      <c r="Y611" s="21">
        <f t="shared" si="669"/>
        <v>127.5</v>
      </c>
      <c r="Z611" s="21">
        <f t="shared" si="670"/>
        <v>370.75</v>
      </c>
      <c r="AA611" s="48"/>
      <c r="AB611" s="6">
        <f t="shared" si="675"/>
        <v>4</v>
      </c>
      <c r="AC611" s="31">
        <f>J599</f>
        <v>44416</v>
      </c>
      <c r="AD611" s="7"/>
      <c r="AE611" s="13" t="str">
        <f t="shared" si="658"/>
        <v>55-59</v>
      </c>
      <c r="AF611" s="11">
        <f t="shared" si="659"/>
        <v>284260</v>
      </c>
      <c r="AG611" s="11">
        <f t="shared" si="660"/>
        <v>227333</v>
      </c>
      <c r="AH611" s="11">
        <f t="shared" si="661"/>
        <v>207131</v>
      </c>
      <c r="AI611" s="11">
        <f t="shared" si="671"/>
        <v>20202</v>
      </c>
      <c r="AJ611" s="1">
        <f t="shared" si="662"/>
        <v>510</v>
      </c>
      <c r="AK611" s="1">
        <f t="shared" si="663"/>
        <v>1483</v>
      </c>
    </row>
    <row r="612" spans="1:37" ht="15" thickBot="1" x14ac:dyDescent="0.4">
      <c r="A612" s="20" t="str">
        <f t="shared" si="672"/>
        <v>60-64</v>
      </c>
      <c r="B612" s="21">
        <f t="shared" si="673"/>
        <v>264339</v>
      </c>
      <c r="C612" s="21">
        <f t="shared" si="653"/>
        <v>226369</v>
      </c>
      <c r="D612" s="21">
        <f t="shared" si="654"/>
        <v>85.6</v>
      </c>
      <c r="E612" s="21">
        <f t="shared" si="655"/>
        <v>209932</v>
      </c>
      <c r="F612" s="21"/>
      <c r="G612" s="21">
        <f t="shared" si="656"/>
        <v>79.400000000000006</v>
      </c>
      <c r="H612" s="21">
        <f t="shared" si="657"/>
        <v>436301</v>
      </c>
      <c r="J612" s="38" t="s">
        <v>299</v>
      </c>
      <c r="K612" s="4">
        <v>264339</v>
      </c>
      <c r="L612" s="4">
        <v>226741</v>
      </c>
      <c r="M612" s="38">
        <v>85.8</v>
      </c>
      <c r="N612" s="4">
        <v>211077</v>
      </c>
      <c r="O612" s="38">
        <v>79.8</v>
      </c>
      <c r="P612" s="38"/>
      <c r="Q612" s="4">
        <v>437818</v>
      </c>
      <c r="S612" s="23" t="str">
        <f t="shared" si="664"/>
        <v>60-64</v>
      </c>
      <c r="T612" s="22">
        <f t="shared" si="665"/>
        <v>372</v>
      </c>
      <c r="U612" s="22">
        <f t="shared" si="666"/>
        <v>1145</v>
      </c>
      <c r="V612" s="22"/>
      <c r="W612" s="22">
        <f t="shared" si="667"/>
        <v>1517</v>
      </c>
      <c r="X612" s="28">
        <f t="shared" si="668"/>
        <v>3.3677349266702877E-2</v>
      </c>
      <c r="Y612" s="21">
        <f t="shared" si="669"/>
        <v>93</v>
      </c>
      <c r="Z612" s="21">
        <f t="shared" si="670"/>
        <v>286.25</v>
      </c>
      <c r="AA612" s="48"/>
      <c r="AB612" s="6">
        <f t="shared" si="675"/>
        <v>4</v>
      </c>
      <c r="AC612" s="15" t="s">
        <v>321</v>
      </c>
      <c r="AD612" s="6"/>
      <c r="AE612" s="13" t="str">
        <f t="shared" si="658"/>
        <v>60-64</v>
      </c>
      <c r="AF612" s="11">
        <f t="shared" si="659"/>
        <v>264339</v>
      </c>
      <c r="AG612" s="11">
        <f t="shared" si="660"/>
        <v>226741</v>
      </c>
      <c r="AH612" s="11">
        <f t="shared" si="661"/>
        <v>211077</v>
      </c>
      <c r="AI612" s="11">
        <f t="shared" si="671"/>
        <v>15664</v>
      </c>
      <c r="AJ612" s="1">
        <f t="shared" si="662"/>
        <v>372</v>
      </c>
      <c r="AK612" s="1">
        <f t="shared" si="663"/>
        <v>1145</v>
      </c>
    </row>
    <row r="613" spans="1:37" ht="15" thickBot="1" x14ac:dyDescent="0.4">
      <c r="A613" s="20" t="str">
        <f t="shared" si="672"/>
        <v>65-69</v>
      </c>
      <c r="B613" s="21">
        <f t="shared" si="673"/>
        <v>210073</v>
      </c>
      <c r="C613" s="21">
        <f t="shared" si="653"/>
        <v>189721</v>
      </c>
      <c r="D613" s="21">
        <f t="shared" si="654"/>
        <v>90.3</v>
      </c>
      <c r="E613" s="21">
        <f t="shared" si="655"/>
        <v>180907</v>
      </c>
      <c r="F613" s="21"/>
      <c r="G613" s="21">
        <f t="shared" si="656"/>
        <v>86.1</v>
      </c>
      <c r="H613" s="21">
        <f t="shared" si="657"/>
        <v>370628</v>
      </c>
      <c r="J613" s="37" t="s">
        <v>300</v>
      </c>
      <c r="K613" s="3">
        <v>210073</v>
      </c>
      <c r="L613" s="3">
        <v>189946</v>
      </c>
      <c r="M613" s="37">
        <v>90.4</v>
      </c>
      <c r="N613" s="3">
        <v>181545</v>
      </c>
      <c r="O613" s="37">
        <v>86.4</v>
      </c>
      <c r="P613" s="37"/>
      <c r="Q613" s="3">
        <v>371491</v>
      </c>
      <c r="S613" s="20" t="str">
        <f t="shared" si="664"/>
        <v>65-69</v>
      </c>
      <c r="T613" s="21">
        <f t="shared" si="665"/>
        <v>225</v>
      </c>
      <c r="U613" s="21">
        <f t="shared" si="666"/>
        <v>638</v>
      </c>
      <c r="V613" s="21"/>
      <c r="W613" s="21">
        <f t="shared" si="667"/>
        <v>863</v>
      </c>
      <c r="X613" s="24">
        <f t="shared" si="668"/>
        <v>2.0369364475828353E-2</v>
      </c>
      <c r="Y613" s="21">
        <f t="shared" si="669"/>
        <v>56.25</v>
      </c>
      <c r="Z613" s="21">
        <f t="shared" si="670"/>
        <v>159.5</v>
      </c>
      <c r="AA613" s="48"/>
      <c r="AB613" s="6">
        <f t="shared" si="675"/>
        <v>4</v>
      </c>
      <c r="AC613" s="17" t="s">
        <v>322</v>
      </c>
      <c r="AD613" s="2">
        <v>0.7</v>
      </c>
      <c r="AE613" s="13" t="str">
        <f t="shared" si="658"/>
        <v>65-69</v>
      </c>
      <c r="AF613" s="11">
        <f t="shared" si="659"/>
        <v>210073</v>
      </c>
      <c r="AG613" s="11">
        <f t="shared" si="660"/>
        <v>189946</v>
      </c>
      <c r="AH613" s="11">
        <f t="shared" si="661"/>
        <v>181545</v>
      </c>
      <c r="AI613" s="11">
        <f t="shared" si="671"/>
        <v>8401</v>
      </c>
      <c r="AJ613" s="1">
        <f t="shared" si="662"/>
        <v>225</v>
      </c>
      <c r="AK613" s="1">
        <f t="shared" si="663"/>
        <v>638</v>
      </c>
    </row>
    <row r="614" spans="1:37" ht="15" thickBot="1" x14ac:dyDescent="0.4">
      <c r="A614" s="20" t="str">
        <f t="shared" si="672"/>
        <v>70-74</v>
      </c>
      <c r="B614" s="21">
        <f t="shared" si="673"/>
        <v>157657</v>
      </c>
      <c r="C614" s="21">
        <f t="shared" si="653"/>
        <v>145518</v>
      </c>
      <c r="D614" s="21">
        <f t="shared" si="654"/>
        <v>92.3</v>
      </c>
      <c r="E614" s="21">
        <f t="shared" si="655"/>
        <v>142192</v>
      </c>
      <c r="F614" s="21"/>
      <c r="G614" s="21">
        <f t="shared" si="656"/>
        <v>90.2</v>
      </c>
      <c r="H614" s="21">
        <f t="shared" si="657"/>
        <v>287710</v>
      </c>
      <c r="J614" s="38" t="s">
        <v>301</v>
      </c>
      <c r="K614" s="4">
        <v>157657</v>
      </c>
      <c r="L614" s="4">
        <v>145658</v>
      </c>
      <c r="M614" s="38">
        <v>92.4</v>
      </c>
      <c r="N614" s="4">
        <v>142573</v>
      </c>
      <c r="O614" s="38">
        <v>90.4</v>
      </c>
      <c r="P614" s="38"/>
      <c r="Q614" s="4">
        <v>288231</v>
      </c>
      <c r="S614" s="23" t="str">
        <f t="shared" si="664"/>
        <v>70-74</v>
      </c>
      <c r="T614" s="22">
        <f t="shared" si="665"/>
        <v>140</v>
      </c>
      <c r="U614" s="22">
        <f t="shared" si="666"/>
        <v>381</v>
      </c>
      <c r="V614" s="22"/>
      <c r="W614" s="22">
        <f t="shared" si="667"/>
        <v>521</v>
      </c>
      <c r="X614" s="28">
        <f t="shared" si="668"/>
        <v>1.2674271229404309E-2</v>
      </c>
      <c r="Y614" s="21">
        <f t="shared" si="669"/>
        <v>35</v>
      </c>
      <c r="Z614" s="21">
        <f t="shared" si="670"/>
        <v>95.25</v>
      </c>
      <c r="AA614" s="48"/>
      <c r="AB614" s="6">
        <f t="shared" si="675"/>
        <v>4</v>
      </c>
      <c r="AC614" s="16">
        <f>L620/K620</f>
        <v>0.76415288981532192</v>
      </c>
      <c r="AD614" s="2">
        <f>AC614/AD613</f>
        <v>1.09164698545046</v>
      </c>
      <c r="AE614" s="14" t="str">
        <f t="shared" si="658"/>
        <v>70-74</v>
      </c>
      <c r="AF614" s="11">
        <f t="shared" si="659"/>
        <v>157657</v>
      </c>
      <c r="AG614" s="11">
        <f t="shared" si="660"/>
        <v>145658</v>
      </c>
      <c r="AH614" s="11">
        <f t="shared" si="661"/>
        <v>142573</v>
      </c>
      <c r="AI614" s="12">
        <f t="shared" si="671"/>
        <v>3085</v>
      </c>
      <c r="AJ614" s="1">
        <f t="shared" si="662"/>
        <v>140</v>
      </c>
      <c r="AK614" s="1">
        <f t="shared" si="663"/>
        <v>381</v>
      </c>
    </row>
    <row r="615" spans="1:37" ht="15" thickBot="1" x14ac:dyDescent="0.4">
      <c r="A615" s="20" t="str">
        <f t="shared" si="672"/>
        <v>75-79</v>
      </c>
      <c r="B615" s="21">
        <f t="shared" si="673"/>
        <v>102977</v>
      </c>
      <c r="C615" s="21">
        <f t="shared" si="653"/>
        <v>93834</v>
      </c>
      <c r="D615" s="21">
        <f t="shared" si="654"/>
        <v>91.1</v>
      </c>
      <c r="E615" s="21">
        <f t="shared" si="655"/>
        <v>91789</v>
      </c>
      <c r="F615" s="21"/>
      <c r="G615" s="21">
        <f t="shared" si="656"/>
        <v>89.1</v>
      </c>
      <c r="H615" s="21">
        <f t="shared" si="657"/>
        <v>185623</v>
      </c>
      <c r="J615" s="37" t="s">
        <v>302</v>
      </c>
      <c r="K615" s="3">
        <v>102977</v>
      </c>
      <c r="L615" s="3">
        <v>93896</v>
      </c>
      <c r="M615" s="37">
        <v>91.2</v>
      </c>
      <c r="N615" s="3">
        <v>91957</v>
      </c>
      <c r="O615" s="37">
        <v>89.3</v>
      </c>
      <c r="P615" s="37"/>
      <c r="Q615" s="3">
        <v>185853</v>
      </c>
      <c r="S615" s="20" t="str">
        <f t="shared" si="664"/>
        <v>75-79</v>
      </c>
      <c r="T615" s="21">
        <f t="shared" si="665"/>
        <v>62</v>
      </c>
      <c r="U615" s="21">
        <f t="shared" si="666"/>
        <v>168</v>
      </c>
      <c r="V615" s="21"/>
      <c r="W615" s="21">
        <f t="shared" si="667"/>
        <v>230</v>
      </c>
      <c r="X615" s="24">
        <f t="shared" si="668"/>
        <v>5.6128915444504796E-3</v>
      </c>
      <c r="Y615" s="21">
        <f t="shared" si="669"/>
        <v>15.5</v>
      </c>
      <c r="Z615" s="21">
        <f t="shared" si="670"/>
        <v>42</v>
      </c>
      <c r="AA615" s="48"/>
      <c r="AB615" s="6">
        <f t="shared" si="675"/>
        <v>4</v>
      </c>
      <c r="AC615" s="17" t="s">
        <v>323</v>
      </c>
      <c r="AD615" s="2">
        <v>0.7</v>
      </c>
      <c r="AE615" s="14" t="str">
        <f t="shared" si="658"/>
        <v>75-79</v>
      </c>
      <c r="AF615" s="11">
        <f t="shared" si="659"/>
        <v>102977</v>
      </c>
      <c r="AG615" s="11">
        <f t="shared" si="660"/>
        <v>93896</v>
      </c>
      <c r="AH615" s="11">
        <f t="shared" si="661"/>
        <v>91957</v>
      </c>
      <c r="AI615" s="12">
        <f t="shared" si="671"/>
        <v>1939</v>
      </c>
      <c r="AJ615" s="1">
        <f t="shared" si="662"/>
        <v>62</v>
      </c>
      <c r="AK615" s="1">
        <f t="shared" si="663"/>
        <v>168</v>
      </c>
    </row>
    <row r="616" spans="1:37" ht="15" thickBot="1" x14ac:dyDescent="0.4">
      <c r="A616" s="20" t="str">
        <f t="shared" si="672"/>
        <v>80-84</v>
      </c>
      <c r="B616" s="21">
        <f t="shared" si="673"/>
        <v>68566</v>
      </c>
      <c r="C616" s="21">
        <f t="shared" si="653"/>
        <v>62162</v>
      </c>
      <c r="D616" s="21">
        <f t="shared" si="654"/>
        <v>90.7</v>
      </c>
      <c r="E616" s="21">
        <f t="shared" si="655"/>
        <v>60849</v>
      </c>
      <c r="F616" s="21"/>
      <c r="G616" s="21">
        <f t="shared" si="656"/>
        <v>88.8</v>
      </c>
      <c r="H616" s="21">
        <f t="shared" si="657"/>
        <v>123011</v>
      </c>
      <c r="J616" s="38" t="s">
        <v>303</v>
      </c>
      <c r="K616" s="4">
        <v>68566</v>
      </c>
      <c r="L616" s="4">
        <v>62204</v>
      </c>
      <c r="M616" s="38">
        <v>90.7</v>
      </c>
      <c r="N616" s="4">
        <v>60936</v>
      </c>
      <c r="O616" s="38">
        <v>88.9</v>
      </c>
      <c r="P616" s="38"/>
      <c r="Q616" s="4">
        <v>123140</v>
      </c>
      <c r="S616" s="23" t="str">
        <f t="shared" si="664"/>
        <v>80-84</v>
      </c>
      <c r="T616" s="22">
        <f t="shared" si="665"/>
        <v>42</v>
      </c>
      <c r="U616" s="22">
        <f t="shared" si="666"/>
        <v>87</v>
      </c>
      <c r="V616" s="22"/>
      <c r="W616" s="22">
        <f t="shared" si="667"/>
        <v>129</v>
      </c>
      <c r="X616" s="28">
        <f t="shared" si="668"/>
        <v>3.8022813688212928E-3</v>
      </c>
      <c r="Y616" s="21">
        <f t="shared" si="669"/>
        <v>10.5</v>
      </c>
      <c r="Z616" s="21">
        <f t="shared" si="670"/>
        <v>21.75</v>
      </c>
      <c r="AA616" s="48"/>
      <c r="AB616" s="6">
        <f t="shared" si="675"/>
        <v>4</v>
      </c>
      <c r="AC616" s="16">
        <f>N620/K620</f>
        <v>0.66898147901965899</v>
      </c>
      <c r="AD616" s="2">
        <f>AC616/AD615</f>
        <v>0.95568782717094147</v>
      </c>
      <c r="AE616" s="14" t="str">
        <f t="shared" si="658"/>
        <v>80-84</v>
      </c>
      <c r="AF616" s="11">
        <f t="shared" si="659"/>
        <v>68566</v>
      </c>
      <c r="AG616" s="11">
        <f t="shared" si="660"/>
        <v>62204</v>
      </c>
      <c r="AH616" s="11">
        <f t="shared" si="661"/>
        <v>60936</v>
      </c>
      <c r="AI616" s="12">
        <f t="shared" si="671"/>
        <v>1268</v>
      </c>
      <c r="AJ616" s="1">
        <f t="shared" si="662"/>
        <v>42</v>
      </c>
      <c r="AK616" s="1">
        <f t="shared" si="663"/>
        <v>87</v>
      </c>
    </row>
    <row r="617" spans="1:37" ht="15" thickBot="1" x14ac:dyDescent="0.4">
      <c r="A617" s="20" t="str">
        <f t="shared" si="672"/>
        <v>85-89</v>
      </c>
      <c r="B617" s="21">
        <f t="shared" si="673"/>
        <v>44034</v>
      </c>
      <c r="C617" s="21">
        <f t="shared" si="653"/>
        <v>39700</v>
      </c>
      <c r="D617" s="21">
        <f t="shared" si="654"/>
        <v>90.2</v>
      </c>
      <c r="E617" s="21">
        <f t="shared" si="655"/>
        <v>38810</v>
      </c>
      <c r="F617" s="21"/>
      <c r="G617" s="21">
        <f t="shared" si="656"/>
        <v>88.1</v>
      </c>
      <c r="H617" s="21">
        <f t="shared" si="657"/>
        <v>78510</v>
      </c>
      <c r="J617" s="37" t="s">
        <v>304</v>
      </c>
      <c r="K617" s="3">
        <v>44034</v>
      </c>
      <c r="L617" s="3">
        <v>39721</v>
      </c>
      <c r="M617" s="37">
        <v>90.2</v>
      </c>
      <c r="N617" s="3">
        <v>38864</v>
      </c>
      <c r="O617" s="37">
        <v>88.3</v>
      </c>
      <c r="P617" s="37"/>
      <c r="Q617" s="3">
        <v>78585</v>
      </c>
      <c r="S617" s="20" t="str">
        <f t="shared" si="664"/>
        <v>85-89</v>
      </c>
      <c r="T617" s="21">
        <f t="shared" si="665"/>
        <v>21</v>
      </c>
      <c r="U617" s="21">
        <f t="shared" si="666"/>
        <v>54</v>
      </c>
      <c r="V617" s="21"/>
      <c r="W617" s="21">
        <f t="shared" si="667"/>
        <v>75</v>
      </c>
      <c r="X617" s="24">
        <f t="shared" si="668"/>
        <v>1.9011406844106464E-3</v>
      </c>
      <c r="Y617" s="21">
        <f t="shared" si="669"/>
        <v>5.25</v>
      </c>
      <c r="Z617" s="21">
        <f t="shared" si="670"/>
        <v>13.5</v>
      </c>
      <c r="AA617" s="48"/>
      <c r="AB617" s="6">
        <f t="shared" si="675"/>
        <v>4</v>
      </c>
      <c r="AC617" s="15" t="s">
        <v>319</v>
      </c>
      <c r="AD617" s="6"/>
      <c r="AE617" s="14" t="str">
        <f t="shared" si="658"/>
        <v>85-89</v>
      </c>
      <c r="AF617" s="11">
        <f t="shared" si="659"/>
        <v>44034</v>
      </c>
      <c r="AG617" s="11">
        <f t="shared" si="660"/>
        <v>39721</v>
      </c>
      <c r="AH617" s="11">
        <f t="shared" si="661"/>
        <v>38864</v>
      </c>
      <c r="AI617" s="12">
        <f t="shared" si="671"/>
        <v>857</v>
      </c>
      <c r="AJ617" s="1">
        <f t="shared" si="662"/>
        <v>21</v>
      </c>
      <c r="AK617" s="1">
        <f t="shared" si="663"/>
        <v>54</v>
      </c>
    </row>
    <row r="618" spans="1:37" ht="15" thickBot="1" x14ac:dyDescent="0.4">
      <c r="A618" s="20" t="str">
        <f t="shared" si="672"/>
        <v>90+</v>
      </c>
      <c r="B618" s="21">
        <f t="shared" si="673"/>
        <v>27669</v>
      </c>
      <c r="C618" s="21">
        <f t="shared" si="653"/>
        <v>25221</v>
      </c>
      <c r="D618" s="21">
        <f t="shared" si="654"/>
        <v>91.2</v>
      </c>
      <c r="E618" s="21">
        <f t="shared" si="655"/>
        <v>24683</v>
      </c>
      <c r="F618" s="21"/>
      <c r="G618" s="21">
        <f t="shared" si="656"/>
        <v>89.2</v>
      </c>
      <c r="H618" s="21">
        <f t="shared" si="657"/>
        <v>49904</v>
      </c>
      <c r="J618" s="38" t="s">
        <v>305</v>
      </c>
      <c r="K618" s="4">
        <v>27669</v>
      </c>
      <c r="L618" s="4">
        <v>25235</v>
      </c>
      <c r="M618" s="38">
        <v>91.2</v>
      </c>
      <c r="N618" s="4">
        <v>24708</v>
      </c>
      <c r="O618" s="38">
        <v>89.3</v>
      </c>
      <c r="P618" s="38"/>
      <c r="Q618" s="4">
        <v>49943</v>
      </c>
      <c r="S618" s="23" t="str">
        <f t="shared" si="664"/>
        <v>90+</v>
      </c>
      <c r="T618" s="22">
        <f t="shared" si="665"/>
        <v>14</v>
      </c>
      <c r="U618" s="22">
        <f t="shared" si="666"/>
        <v>25</v>
      </c>
      <c r="V618" s="22"/>
      <c r="W618" s="22">
        <f t="shared" si="667"/>
        <v>39</v>
      </c>
      <c r="X618" s="28">
        <f t="shared" si="668"/>
        <v>1.2674271229404308E-3</v>
      </c>
      <c r="Y618" s="21">
        <f t="shared" si="669"/>
        <v>3.5</v>
      </c>
      <c r="Z618" s="21">
        <f t="shared" si="670"/>
        <v>6.25</v>
      </c>
      <c r="AA618" s="48"/>
      <c r="AB618" s="6">
        <f t="shared" si="675"/>
        <v>4</v>
      </c>
      <c r="AC618" s="17" t="s">
        <v>322</v>
      </c>
      <c r="AD618" s="2">
        <v>0.7</v>
      </c>
      <c r="AE618" s="14" t="str">
        <f t="shared" si="658"/>
        <v>90+</v>
      </c>
      <c r="AF618" s="11">
        <f t="shared" si="659"/>
        <v>27669</v>
      </c>
      <c r="AG618" s="11">
        <f t="shared" si="660"/>
        <v>25235</v>
      </c>
      <c r="AH618" s="11">
        <f t="shared" si="661"/>
        <v>24708</v>
      </c>
      <c r="AI618" s="12">
        <f t="shared" si="671"/>
        <v>527</v>
      </c>
      <c r="AJ618" s="1">
        <f t="shared" si="662"/>
        <v>14</v>
      </c>
      <c r="AK618" s="1">
        <f t="shared" si="663"/>
        <v>25</v>
      </c>
    </row>
    <row r="619" spans="1:37" ht="15" thickBot="1" x14ac:dyDescent="0.4">
      <c r="A619" s="20" t="str">
        <f t="shared" si="672"/>
        <v>Unknown</v>
      </c>
      <c r="B619" s="21" t="str">
        <f t="shared" si="673"/>
        <v>NA</v>
      </c>
      <c r="C619" s="21">
        <f t="shared" si="653"/>
        <v>62368</v>
      </c>
      <c r="D619" s="21" t="str">
        <f t="shared" si="654"/>
        <v>NA</v>
      </c>
      <c r="E619" s="21">
        <f t="shared" si="655"/>
        <v>22893</v>
      </c>
      <c r="F619" s="21"/>
      <c r="G619" s="21" t="str">
        <f t="shared" si="656"/>
        <v>NA</v>
      </c>
      <c r="H619" s="21">
        <f t="shared" si="657"/>
        <v>85261</v>
      </c>
      <c r="J619" s="37" t="s">
        <v>306</v>
      </c>
      <c r="K619" s="37" t="s">
        <v>307</v>
      </c>
      <c r="L619" s="3">
        <v>62711</v>
      </c>
      <c r="M619" s="37" t="s">
        <v>307</v>
      </c>
      <c r="N619" s="3">
        <v>23240</v>
      </c>
      <c r="O619" s="37" t="s">
        <v>307</v>
      </c>
      <c r="P619" s="37"/>
      <c r="Q619" s="3">
        <v>85951</v>
      </c>
      <c r="S619" s="20" t="str">
        <f t="shared" si="664"/>
        <v>Unknown</v>
      </c>
      <c r="T619" s="20">
        <f t="shared" si="665"/>
        <v>343</v>
      </c>
      <c r="U619" s="20">
        <f t="shared" si="666"/>
        <v>347</v>
      </c>
      <c r="V619" s="20"/>
      <c r="W619" s="20">
        <f t="shared" si="667"/>
        <v>690</v>
      </c>
      <c r="X619" s="24">
        <f t="shared" si="668"/>
        <v>3.1051964512040557E-2</v>
      </c>
      <c r="Y619" s="21">
        <f t="shared" si="669"/>
        <v>85.75</v>
      </c>
      <c r="Z619" s="21">
        <f t="shared" si="670"/>
        <v>86.75</v>
      </c>
      <c r="AA619" s="48"/>
      <c r="AB619" s="6">
        <f t="shared" si="675"/>
        <v>4</v>
      </c>
      <c r="AC619" s="16">
        <f>L621/K621</f>
        <v>0.6499682149272471</v>
      </c>
      <c r="AD619" s="2">
        <f>AC619/AD618</f>
        <v>0.9285260213246388</v>
      </c>
      <c r="AE619" s="13" t="str">
        <f t="shared" si="658"/>
        <v>Unknown</v>
      </c>
      <c r="AF619" s="11" t="str">
        <f t="shared" si="659"/>
        <v>NA</v>
      </c>
      <c r="AG619" s="11">
        <f t="shared" si="660"/>
        <v>62711</v>
      </c>
      <c r="AH619" s="11">
        <f t="shared" si="661"/>
        <v>23240</v>
      </c>
      <c r="AI619" s="11">
        <f t="shared" si="671"/>
        <v>39471</v>
      </c>
      <c r="AJ619" s="1">
        <f t="shared" si="662"/>
        <v>343</v>
      </c>
      <c r="AK619" s="1">
        <f t="shared" si="663"/>
        <v>347</v>
      </c>
    </row>
    <row r="620" spans="1:37" ht="15" thickBot="1" x14ac:dyDescent="0.4">
      <c r="A620" s="20" t="str">
        <f t="shared" si="672"/>
        <v>12+</v>
      </c>
      <c r="B620" s="21">
        <f t="shared" si="673"/>
        <v>3761140</v>
      </c>
      <c r="C620" s="21">
        <f t="shared" si="653"/>
        <v>2865018</v>
      </c>
      <c r="D620" s="21">
        <f t="shared" si="654"/>
        <v>76.2</v>
      </c>
      <c r="E620" s="21">
        <f t="shared" si="655"/>
        <v>2490236</v>
      </c>
      <c r="F620" s="21"/>
      <c r="G620" s="21">
        <f t="shared" si="656"/>
        <v>66.2</v>
      </c>
      <c r="H620" s="21">
        <f t="shared" si="657"/>
        <v>5355254</v>
      </c>
      <c r="J620" s="38" t="s">
        <v>308</v>
      </c>
      <c r="K620" s="4">
        <v>3761140</v>
      </c>
      <c r="L620" s="4">
        <v>2874086</v>
      </c>
      <c r="M620" s="38">
        <v>76.400000000000006</v>
      </c>
      <c r="N620" s="4">
        <v>2516133</v>
      </c>
      <c r="O620" s="38">
        <v>66.900000000000006</v>
      </c>
      <c r="P620" s="38"/>
      <c r="Q620" s="4">
        <v>5390219</v>
      </c>
      <c r="S620" s="23" t="str">
        <f t="shared" si="664"/>
        <v>12+</v>
      </c>
      <c r="T620" s="26">
        <f>L620-C620</f>
        <v>9068</v>
      </c>
      <c r="U620" s="26">
        <f t="shared" si="666"/>
        <v>25897</v>
      </c>
      <c r="V620" s="26"/>
      <c r="W620" s="29">
        <f t="shared" si="667"/>
        <v>34965</v>
      </c>
      <c r="X620" s="28">
        <f t="shared" si="668"/>
        <v>0.8209306536302734</v>
      </c>
      <c r="Y620" s="26">
        <f t="shared" si="669"/>
        <v>2267</v>
      </c>
      <c r="Z620" s="26">
        <f t="shared" si="670"/>
        <v>6474.25</v>
      </c>
      <c r="AA620" s="49"/>
      <c r="AB620" s="6">
        <f t="shared" si="675"/>
        <v>4</v>
      </c>
      <c r="AC620" s="17" t="s">
        <v>323</v>
      </c>
      <c r="AD620" s="2">
        <v>0.7</v>
      </c>
      <c r="AE620" s="6"/>
      <c r="AF620" s="6"/>
      <c r="AG620" s="9"/>
      <c r="AH620" s="6"/>
      <c r="AI620" s="6"/>
      <c r="AJ620" s="6"/>
      <c r="AK620" s="6"/>
    </row>
    <row r="621" spans="1:37" x14ac:dyDescent="0.35">
      <c r="A621" s="20" t="str">
        <f t="shared" si="672"/>
        <v>ALL</v>
      </c>
      <c r="B621" s="21">
        <f t="shared" si="673"/>
        <v>4421887</v>
      </c>
      <c r="C621" s="21">
        <f t="shared" si="653"/>
        <v>2865018</v>
      </c>
      <c r="D621" s="21">
        <f t="shared" si="654"/>
        <v>64.8</v>
      </c>
      <c r="E621" s="21">
        <f t="shared" si="655"/>
        <v>2490236</v>
      </c>
      <c r="F621" s="21"/>
      <c r="G621" s="21">
        <f t="shared" si="656"/>
        <v>56.3</v>
      </c>
      <c r="H621" s="21">
        <f t="shared" si="657"/>
        <v>5355254</v>
      </c>
      <c r="J621" s="37" t="s">
        <v>309</v>
      </c>
      <c r="K621" s="3">
        <v>4421887</v>
      </c>
      <c r="L621" s="3">
        <v>2874086</v>
      </c>
      <c r="M621" s="37">
        <v>65</v>
      </c>
      <c r="N621" s="3">
        <v>2516133</v>
      </c>
      <c r="O621" s="37">
        <v>56.9</v>
      </c>
      <c r="P621" s="37"/>
      <c r="Q621" s="3">
        <v>5390219</v>
      </c>
      <c r="S621" s="20" t="str">
        <f t="shared" si="664"/>
        <v>ALL</v>
      </c>
      <c r="T621" s="26">
        <f t="shared" ref="T621" si="676">L621-C621</f>
        <v>9068</v>
      </c>
      <c r="U621" s="26">
        <f t="shared" si="666"/>
        <v>25897</v>
      </c>
      <c r="V621" s="26"/>
      <c r="W621" s="29">
        <f t="shared" si="667"/>
        <v>34965</v>
      </c>
      <c r="X621" s="24">
        <f t="shared" si="668"/>
        <v>0.8209306536302734</v>
      </c>
      <c r="Y621" s="26">
        <f t="shared" si="669"/>
        <v>2267</v>
      </c>
      <c r="Z621" s="26">
        <f t="shared" si="670"/>
        <v>6474.25</v>
      </c>
      <c r="AA621" s="49"/>
      <c r="AB621" s="6">
        <f t="shared" si="675"/>
        <v>4</v>
      </c>
      <c r="AC621" s="16">
        <f>N621/K621</f>
        <v>0.56901793284179358</v>
      </c>
      <c r="AD621" s="2">
        <f>AC621/AD620</f>
        <v>0.81288276120256231</v>
      </c>
      <c r="AE621" s="6"/>
      <c r="AF621" s="6"/>
      <c r="AG621" s="2">
        <f>T620/L620</f>
        <v>3.1550900007863369E-3</v>
      </c>
      <c r="AH621" s="2">
        <f>U620/N620</f>
        <v>1.0292381205603997E-2</v>
      </c>
      <c r="AI621" s="2">
        <f>W620/Q620</f>
        <v>6.4867494252088828E-3</v>
      </c>
      <c r="AJ621" s="6"/>
      <c r="AK621" s="6"/>
    </row>
    <row r="622" spans="1:37" x14ac:dyDescent="0.35">
      <c r="A622" s="52">
        <f>J599</f>
        <v>44416</v>
      </c>
      <c r="B622" s="52"/>
      <c r="C622" s="52"/>
      <c r="D622" s="52"/>
      <c r="E622" s="52"/>
      <c r="F622" s="52"/>
      <c r="G622" s="52"/>
      <c r="H622" s="52"/>
      <c r="J622" s="52">
        <v>44431</v>
      </c>
      <c r="K622" s="52"/>
      <c r="L622" s="52"/>
      <c r="M622" s="52"/>
      <c r="N622" s="52"/>
      <c r="O622" s="52"/>
      <c r="P622" s="52"/>
      <c r="Q622" s="52"/>
      <c r="S622" s="54" t="str">
        <f>"Change " &amp; TEXT(A622,"DDDD MMM DD, YYYY") &amp; " -  " &amp;TEXT(J622,"DDDD MMM DD, YYYY")</f>
        <v>Change Sunday Aug 08, 2021 -  Monday Aug 23, 2021</v>
      </c>
      <c r="T622" s="54"/>
      <c r="U622" s="54"/>
      <c r="V622" s="54"/>
      <c r="W622" s="54"/>
      <c r="X622" s="54"/>
      <c r="Y622" s="54"/>
      <c r="Z622" s="54"/>
      <c r="AA622" s="46"/>
      <c r="AB622" s="6"/>
      <c r="AC622" s="31">
        <f>A622</f>
        <v>44416</v>
      </c>
      <c r="AD622" s="6"/>
      <c r="AE622" s="6"/>
      <c r="AF622" s="6"/>
      <c r="AG622" s="6"/>
      <c r="AH622" s="6"/>
      <c r="AI622" s="6"/>
      <c r="AJ622" s="6"/>
      <c r="AK622" s="6"/>
    </row>
    <row r="623" spans="1:37" ht="36" thickBot="1" x14ac:dyDescent="0.4">
      <c r="A623" s="19" t="str">
        <f>J600</f>
        <v>Age group</v>
      </c>
      <c r="B623" s="19" t="str">
        <f t="shared" ref="B623" si="677">K600</f>
        <v>Population</v>
      </c>
      <c r="C623" s="19" t="str">
        <f t="shared" ref="C623:C644" si="678">L600</f>
        <v>At least 1 dose</v>
      </c>
      <c r="D623" s="19" t="str">
        <f t="shared" ref="D623:D644" si="679">M600</f>
        <v>% of population with at least 1 dose</v>
      </c>
      <c r="E623" s="19" t="str">
        <f t="shared" ref="E623:E644" si="680">N600</f>
        <v>2 doses</v>
      </c>
      <c r="F623" s="19"/>
      <c r="G623" s="19" t="str">
        <f t="shared" ref="G623:G644" si="681">O600</f>
        <v>% of population fully vaccinated</v>
      </c>
      <c r="H623" s="19" t="str">
        <f t="shared" ref="H623:H644" si="682">Q600</f>
        <v>Total administered</v>
      </c>
      <c r="J623" s="5" t="s">
        <v>286</v>
      </c>
      <c r="K623" s="5" t="s">
        <v>2</v>
      </c>
      <c r="L623" s="5" t="s">
        <v>324</v>
      </c>
      <c r="M623" s="5" t="s">
        <v>287</v>
      </c>
      <c r="N623" s="5" t="s">
        <v>325</v>
      </c>
      <c r="O623" s="5" t="s">
        <v>288</v>
      </c>
      <c r="P623" s="5"/>
      <c r="Q623" s="5" t="s">
        <v>285</v>
      </c>
      <c r="S623" s="19" t="s">
        <v>286</v>
      </c>
      <c r="T623" s="19" t="s">
        <v>283</v>
      </c>
      <c r="U623" s="19" t="s">
        <v>284</v>
      </c>
      <c r="V623" s="19" t="s">
        <v>336</v>
      </c>
      <c r="W623" s="19" t="s">
        <v>285</v>
      </c>
      <c r="X623" s="19" t="s">
        <v>312</v>
      </c>
      <c r="Y623" s="19" t="s">
        <v>313</v>
      </c>
      <c r="Z623" s="19" t="s">
        <v>314</v>
      </c>
      <c r="AA623" s="19" t="s">
        <v>337</v>
      </c>
      <c r="AB623" s="6"/>
      <c r="AC623" s="15" t="s">
        <v>321</v>
      </c>
      <c r="AD623" s="30"/>
      <c r="AE623" s="13" t="str">
        <f t="shared" ref="AE623:AE642" si="683">J623</f>
        <v>Age group</v>
      </c>
      <c r="AF623" s="13" t="str">
        <f t="shared" ref="AF623:AF642" si="684">K623</f>
        <v>Population</v>
      </c>
      <c r="AG623" s="13" t="str">
        <f t="shared" ref="AG623:AG642" si="685">L623</f>
        <v>At least 1 dose</v>
      </c>
      <c r="AH623" s="13" t="str">
        <f t="shared" ref="AH623:AH642" si="686">N623</f>
        <v>2 doses</v>
      </c>
      <c r="AI623" s="13" t="s">
        <v>311</v>
      </c>
      <c r="AJ623" s="13" t="str">
        <f t="shared" ref="AJ623:AJ642" si="687">T623</f>
        <v>Dose 1</v>
      </c>
      <c r="AK623" s="13" t="str">
        <f t="shared" ref="AK623:AK642" si="688">U623</f>
        <v>Dose 2</v>
      </c>
    </row>
    <row r="624" spans="1:37" ht="15" thickBot="1" x14ac:dyDescent="0.4">
      <c r="A624" s="20" t="str">
        <f>J601</f>
        <v>00-11</v>
      </c>
      <c r="B624" s="21">
        <f>K601</f>
        <v>660747</v>
      </c>
      <c r="C624" s="21">
        <f t="shared" si="678"/>
        <v>0</v>
      </c>
      <c r="D624" s="21">
        <f t="shared" si="679"/>
        <v>0</v>
      </c>
      <c r="E624" s="21">
        <f t="shared" si="680"/>
        <v>0</v>
      </c>
      <c r="F624" s="21"/>
      <c r="G624" s="21">
        <f t="shared" si="681"/>
        <v>0</v>
      </c>
      <c r="H624" s="21">
        <f t="shared" si="682"/>
        <v>0</v>
      </c>
      <c r="J624" s="37" t="s">
        <v>289</v>
      </c>
      <c r="K624" s="3">
        <v>660747</v>
      </c>
      <c r="L624" s="37">
        <v>0</v>
      </c>
      <c r="M624" s="37">
        <v>0</v>
      </c>
      <c r="N624" s="37">
        <v>0</v>
      </c>
      <c r="O624" s="37">
        <v>0</v>
      </c>
      <c r="P624" s="37"/>
      <c r="Q624" s="37">
        <v>0</v>
      </c>
      <c r="S624" s="20" t="str">
        <f t="shared" ref="S624:S644" si="689">A624</f>
        <v>00-11</v>
      </c>
      <c r="T624" s="21">
        <f t="shared" ref="T624:T642" si="690">L624-C624</f>
        <v>0</v>
      </c>
      <c r="U624" s="21">
        <f t="shared" ref="U624:U644" si="691">N624-E624</f>
        <v>0</v>
      </c>
      <c r="V624" s="21"/>
      <c r="W624" s="21">
        <f t="shared" ref="W624:W644" si="692">Q624-H624</f>
        <v>0</v>
      </c>
      <c r="X624" s="24">
        <f t="shared" ref="X624:X644" si="693">T624/T$276</f>
        <v>0</v>
      </c>
      <c r="Y624" s="21">
        <f t="shared" ref="Y624:Y644" si="694">T624/$AB624</f>
        <v>0</v>
      </c>
      <c r="Z624" s="21">
        <f t="shared" ref="Z624:Z644" si="695">U624/$AB624</f>
        <v>0</v>
      </c>
      <c r="AA624" s="48"/>
      <c r="AB624" s="6">
        <f>IF(DATEDIF(A622,J622,"D")&lt;1,1,DATEDIF(A622,J622,"D"))</f>
        <v>15</v>
      </c>
      <c r="AC624" s="17" t="s">
        <v>322</v>
      </c>
      <c r="AD624" s="2">
        <v>0.7</v>
      </c>
      <c r="AE624" s="13" t="str">
        <f t="shared" si="683"/>
        <v>00-11</v>
      </c>
      <c r="AF624" s="11">
        <f t="shared" si="684"/>
        <v>660747</v>
      </c>
      <c r="AG624" s="11">
        <f t="shared" si="685"/>
        <v>0</v>
      </c>
      <c r="AH624" s="11">
        <f t="shared" si="686"/>
        <v>0</v>
      </c>
      <c r="AI624" s="11">
        <f t="shared" ref="AI624:AI642" si="696">AG624-AH624</f>
        <v>0</v>
      </c>
      <c r="AJ624" s="1">
        <f t="shared" si="687"/>
        <v>0</v>
      </c>
      <c r="AK624" s="1">
        <f t="shared" si="688"/>
        <v>0</v>
      </c>
    </row>
    <row r="625" spans="1:37" ht="15" thickBot="1" x14ac:dyDescent="0.4">
      <c r="A625" s="20" t="str">
        <f t="shared" ref="A625:A644" si="697">J602</f>
        <v>12-14</v>
      </c>
      <c r="B625" s="21">
        <f t="shared" ref="B625:B644" si="698">K602</f>
        <v>162530</v>
      </c>
      <c r="C625" s="26">
        <f t="shared" si="678"/>
        <v>105563</v>
      </c>
      <c r="D625" s="21">
        <f t="shared" si="679"/>
        <v>65</v>
      </c>
      <c r="E625" s="26">
        <f t="shared" si="680"/>
        <v>85618</v>
      </c>
      <c r="F625" s="26"/>
      <c r="G625" s="21">
        <f t="shared" si="681"/>
        <v>52.7</v>
      </c>
      <c r="H625" s="21">
        <f t="shared" si="682"/>
        <v>191181</v>
      </c>
      <c r="J625" s="40" t="str">
        <f t="shared" ref="J625" si="699">S602</f>
        <v>12-14</v>
      </c>
      <c r="K625" s="4">
        <v>162530</v>
      </c>
      <c r="L625" s="4">
        <v>108815</v>
      </c>
      <c r="M625" s="38">
        <v>67</v>
      </c>
      <c r="N625" s="4">
        <v>91934</v>
      </c>
      <c r="O625" s="38">
        <v>56.6</v>
      </c>
      <c r="P625" s="38"/>
      <c r="Q625" s="4">
        <v>200749</v>
      </c>
      <c r="S625" s="25" t="str">
        <f t="shared" si="689"/>
        <v>12-14</v>
      </c>
      <c r="T625" s="26">
        <f t="shared" si="690"/>
        <v>3252</v>
      </c>
      <c r="U625" s="26">
        <f t="shared" si="691"/>
        <v>6316</v>
      </c>
      <c r="V625" s="26"/>
      <c r="W625" s="26">
        <f t="shared" si="692"/>
        <v>9568</v>
      </c>
      <c r="X625" s="27">
        <f t="shared" si="693"/>
        <v>0.29440521455730584</v>
      </c>
      <c r="Y625" s="26">
        <f t="shared" si="694"/>
        <v>216.8</v>
      </c>
      <c r="Z625" s="26">
        <f t="shared" si="695"/>
        <v>421.06666666666666</v>
      </c>
      <c r="AA625" s="49"/>
      <c r="AB625" s="6">
        <f>AB624</f>
        <v>15</v>
      </c>
      <c r="AC625" s="16">
        <f>C643/B643</f>
        <v>0.76415288981532192</v>
      </c>
      <c r="AD625" s="2">
        <f>AC625/AD624</f>
        <v>1.09164698545046</v>
      </c>
      <c r="AE625" s="13" t="str">
        <f t="shared" si="683"/>
        <v>12-14</v>
      </c>
      <c r="AF625" s="11">
        <f t="shared" si="684"/>
        <v>162530</v>
      </c>
      <c r="AG625" s="11">
        <f t="shared" si="685"/>
        <v>108815</v>
      </c>
      <c r="AH625" s="11">
        <f t="shared" si="686"/>
        <v>91934</v>
      </c>
      <c r="AI625" s="11">
        <f t="shared" si="696"/>
        <v>16881</v>
      </c>
      <c r="AJ625" s="1">
        <f t="shared" si="687"/>
        <v>3252</v>
      </c>
      <c r="AK625" s="1">
        <f t="shared" si="688"/>
        <v>6316</v>
      </c>
    </row>
    <row r="626" spans="1:37" ht="15" thickBot="1" x14ac:dyDescent="0.4">
      <c r="A626" s="20" t="str">
        <f t="shared" si="697"/>
        <v>15-19</v>
      </c>
      <c r="B626" s="21">
        <f t="shared" si="698"/>
        <v>256743</v>
      </c>
      <c r="C626" s="26">
        <f t="shared" si="678"/>
        <v>172324</v>
      </c>
      <c r="D626" s="21">
        <f t="shared" si="679"/>
        <v>67.099999999999994</v>
      </c>
      <c r="E626" s="26">
        <f t="shared" si="680"/>
        <v>142687</v>
      </c>
      <c r="F626" s="26"/>
      <c r="G626" s="21">
        <f t="shared" si="681"/>
        <v>55.6</v>
      </c>
      <c r="H626" s="21">
        <f t="shared" si="682"/>
        <v>315011</v>
      </c>
      <c r="J626" s="37" t="s">
        <v>290</v>
      </c>
      <c r="K626" s="3">
        <v>256743</v>
      </c>
      <c r="L626" s="3">
        <v>175954</v>
      </c>
      <c r="M626" s="37">
        <v>68.5</v>
      </c>
      <c r="N626" s="3">
        <v>150562</v>
      </c>
      <c r="O626" s="37">
        <v>58.6</v>
      </c>
      <c r="P626" s="37"/>
      <c r="Q626" s="3">
        <v>326516</v>
      </c>
      <c r="S626" s="20" t="str">
        <f t="shared" si="689"/>
        <v>15-19</v>
      </c>
      <c r="T626" s="26">
        <f t="shared" si="690"/>
        <v>3630</v>
      </c>
      <c r="U626" s="26">
        <f t="shared" si="691"/>
        <v>7875</v>
      </c>
      <c r="V626" s="26"/>
      <c r="W626" s="26">
        <f t="shared" si="692"/>
        <v>11505</v>
      </c>
      <c r="X626" s="27">
        <f t="shared" si="693"/>
        <v>0.32862574687669743</v>
      </c>
      <c r="Y626" s="26">
        <f t="shared" si="694"/>
        <v>242</v>
      </c>
      <c r="Z626" s="26">
        <f t="shared" si="695"/>
        <v>525</v>
      </c>
      <c r="AA626" s="49"/>
      <c r="AB626" s="6">
        <f t="shared" ref="AB626:AB644" si="700">AB625</f>
        <v>15</v>
      </c>
      <c r="AC626" s="18" t="s">
        <v>323</v>
      </c>
      <c r="AD626" s="2">
        <v>0.7</v>
      </c>
      <c r="AE626" s="13" t="str">
        <f t="shared" si="683"/>
        <v>15-19</v>
      </c>
      <c r="AF626" s="11">
        <f t="shared" si="684"/>
        <v>256743</v>
      </c>
      <c r="AG626" s="11">
        <f t="shared" si="685"/>
        <v>175954</v>
      </c>
      <c r="AH626" s="11">
        <f t="shared" si="686"/>
        <v>150562</v>
      </c>
      <c r="AI626" s="11">
        <f t="shared" si="696"/>
        <v>25392</v>
      </c>
      <c r="AJ626" s="1">
        <f t="shared" si="687"/>
        <v>3630</v>
      </c>
      <c r="AK626" s="1">
        <f t="shared" si="688"/>
        <v>7875</v>
      </c>
    </row>
    <row r="627" spans="1:37" ht="15" thickBot="1" x14ac:dyDescent="0.4">
      <c r="A627" s="20" t="str">
        <f t="shared" si="697"/>
        <v>20-24</v>
      </c>
      <c r="B627" s="21">
        <f t="shared" si="698"/>
        <v>277328</v>
      </c>
      <c r="C627" s="21">
        <f t="shared" si="678"/>
        <v>179112</v>
      </c>
      <c r="D627" s="21">
        <f t="shared" si="679"/>
        <v>64.599999999999994</v>
      </c>
      <c r="E627" s="21">
        <f t="shared" si="680"/>
        <v>142885</v>
      </c>
      <c r="F627" s="21"/>
      <c r="G627" s="21">
        <f t="shared" si="681"/>
        <v>51.5</v>
      </c>
      <c r="H627" s="21">
        <f t="shared" si="682"/>
        <v>321997</v>
      </c>
      <c r="J627" s="38" t="s">
        <v>291</v>
      </c>
      <c r="K627" s="4">
        <v>277328</v>
      </c>
      <c r="L627" s="4">
        <v>182646</v>
      </c>
      <c r="M627" s="38">
        <v>65.900000000000006</v>
      </c>
      <c r="N627" s="4">
        <v>149809</v>
      </c>
      <c r="O627" s="38">
        <v>54</v>
      </c>
      <c r="P627" s="38"/>
      <c r="Q627" s="4">
        <v>332455</v>
      </c>
      <c r="S627" s="23" t="str">
        <f t="shared" si="689"/>
        <v>20-24</v>
      </c>
      <c r="T627" s="22">
        <f t="shared" si="690"/>
        <v>3534</v>
      </c>
      <c r="U627" s="22">
        <f t="shared" si="691"/>
        <v>6924</v>
      </c>
      <c r="V627" s="22"/>
      <c r="W627" s="22">
        <f t="shared" si="692"/>
        <v>10458</v>
      </c>
      <c r="X627" s="28">
        <f t="shared" si="693"/>
        <v>0.31993481803367735</v>
      </c>
      <c r="Y627" s="21">
        <f t="shared" si="694"/>
        <v>235.6</v>
      </c>
      <c r="Z627" s="21">
        <f t="shared" si="695"/>
        <v>461.6</v>
      </c>
      <c r="AA627" s="48"/>
      <c r="AB627" s="6">
        <f t="shared" si="700"/>
        <v>15</v>
      </c>
      <c r="AC627" s="16">
        <f>E643/B643</f>
        <v>0.66898147901965899</v>
      </c>
      <c r="AD627" s="2">
        <f>AC627/AD626</f>
        <v>0.95568782717094147</v>
      </c>
      <c r="AE627" s="13" t="str">
        <f t="shared" si="683"/>
        <v>20-24</v>
      </c>
      <c r="AF627" s="11">
        <f t="shared" si="684"/>
        <v>277328</v>
      </c>
      <c r="AG627" s="11">
        <f t="shared" si="685"/>
        <v>182646</v>
      </c>
      <c r="AH627" s="11">
        <f t="shared" si="686"/>
        <v>149809</v>
      </c>
      <c r="AI627" s="11">
        <f t="shared" si="696"/>
        <v>32837</v>
      </c>
      <c r="AJ627" s="1">
        <f t="shared" si="687"/>
        <v>3534</v>
      </c>
      <c r="AK627" s="1">
        <f t="shared" si="688"/>
        <v>6924</v>
      </c>
    </row>
    <row r="628" spans="1:37" ht="15" thickBot="1" x14ac:dyDescent="0.4">
      <c r="A628" s="20" t="str">
        <f t="shared" si="697"/>
        <v>25-29</v>
      </c>
      <c r="B628" s="21">
        <f t="shared" si="698"/>
        <v>314508</v>
      </c>
      <c r="C628" s="21">
        <f t="shared" si="678"/>
        <v>196878</v>
      </c>
      <c r="D628" s="21">
        <f t="shared" si="679"/>
        <v>62.6</v>
      </c>
      <c r="E628" s="21">
        <f t="shared" si="680"/>
        <v>160217</v>
      </c>
      <c r="F628" s="21"/>
      <c r="G628" s="21">
        <f t="shared" si="681"/>
        <v>50.9</v>
      </c>
      <c r="H628" s="21">
        <f t="shared" si="682"/>
        <v>357095</v>
      </c>
      <c r="J628" s="37" t="s">
        <v>292</v>
      </c>
      <c r="K628" s="3">
        <v>314508</v>
      </c>
      <c r="L628" s="3">
        <v>200673</v>
      </c>
      <c r="M628" s="37">
        <v>63.8</v>
      </c>
      <c r="N628" s="3">
        <v>167503</v>
      </c>
      <c r="O628" s="37">
        <v>53.3</v>
      </c>
      <c r="P628" s="37"/>
      <c r="Q628" s="3">
        <v>368176</v>
      </c>
      <c r="S628" s="20" t="str">
        <f t="shared" si="689"/>
        <v>25-29</v>
      </c>
      <c r="T628" s="21">
        <f t="shared" si="690"/>
        <v>3795</v>
      </c>
      <c r="U628" s="21">
        <f t="shared" si="691"/>
        <v>7286</v>
      </c>
      <c r="V628" s="21"/>
      <c r="W628" s="21">
        <f t="shared" si="692"/>
        <v>11081</v>
      </c>
      <c r="X628" s="24">
        <f t="shared" si="693"/>
        <v>0.34356328082563825</v>
      </c>
      <c r="Y628" s="21">
        <f t="shared" si="694"/>
        <v>253</v>
      </c>
      <c r="Z628" s="21">
        <f t="shared" si="695"/>
        <v>485.73333333333335</v>
      </c>
      <c r="AA628" s="48"/>
      <c r="AB628" s="6">
        <f t="shared" si="700"/>
        <v>15</v>
      </c>
      <c r="AC628" s="15" t="s">
        <v>320</v>
      </c>
      <c r="AD628" s="6"/>
      <c r="AE628" s="13" t="str">
        <f t="shared" si="683"/>
        <v>25-29</v>
      </c>
      <c r="AF628" s="11">
        <f t="shared" si="684"/>
        <v>314508</v>
      </c>
      <c r="AG628" s="11">
        <f t="shared" si="685"/>
        <v>200673</v>
      </c>
      <c r="AH628" s="11">
        <f t="shared" si="686"/>
        <v>167503</v>
      </c>
      <c r="AI628" s="11">
        <f t="shared" si="696"/>
        <v>33170</v>
      </c>
      <c r="AJ628" s="1">
        <f t="shared" si="687"/>
        <v>3795</v>
      </c>
      <c r="AK628" s="1">
        <f t="shared" si="688"/>
        <v>7286</v>
      </c>
    </row>
    <row r="629" spans="1:37" ht="15" thickBot="1" x14ac:dyDescent="0.4">
      <c r="A629" s="20" t="str">
        <f t="shared" si="697"/>
        <v>30-34</v>
      </c>
      <c r="B629" s="21">
        <f t="shared" si="698"/>
        <v>356228</v>
      </c>
      <c r="C629" s="21">
        <f t="shared" si="678"/>
        <v>232320</v>
      </c>
      <c r="D629" s="21">
        <f t="shared" si="679"/>
        <v>65.2</v>
      </c>
      <c r="E629" s="21">
        <f t="shared" si="680"/>
        <v>195035</v>
      </c>
      <c r="F629" s="21"/>
      <c r="G629" s="21">
        <f t="shared" si="681"/>
        <v>54.8</v>
      </c>
      <c r="H629" s="21">
        <f t="shared" si="682"/>
        <v>427355</v>
      </c>
      <c r="J629" s="38" t="s">
        <v>293</v>
      </c>
      <c r="K629" s="4">
        <v>356228</v>
      </c>
      <c r="L629" s="4">
        <v>236443</v>
      </c>
      <c r="M629" s="38">
        <v>66.400000000000006</v>
      </c>
      <c r="N629" s="4">
        <v>203039</v>
      </c>
      <c r="O629" s="38">
        <v>57</v>
      </c>
      <c r="P629" s="38"/>
      <c r="Q629" s="4">
        <v>439482</v>
      </c>
      <c r="S629" s="23" t="str">
        <f t="shared" si="689"/>
        <v>30-34</v>
      </c>
      <c r="T629" s="22">
        <f t="shared" si="690"/>
        <v>4123</v>
      </c>
      <c r="U629" s="22">
        <f t="shared" si="691"/>
        <v>8004</v>
      </c>
      <c r="V629" s="22"/>
      <c r="W629" s="22">
        <f t="shared" si="692"/>
        <v>12127</v>
      </c>
      <c r="X629" s="28">
        <f t="shared" si="693"/>
        <v>0.3732572877059569</v>
      </c>
      <c r="Y629" s="21">
        <f t="shared" si="694"/>
        <v>274.86666666666667</v>
      </c>
      <c r="Z629" s="21">
        <f t="shared" si="695"/>
        <v>533.6</v>
      </c>
      <c r="AA629" s="48"/>
      <c r="AB629" s="6">
        <f t="shared" si="700"/>
        <v>15</v>
      </c>
      <c r="AC629" s="17" t="s">
        <v>322</v>
      </c>
      <c r="AD629" s="2">
        <v>0.7</v>
      </c>
      <c r="AE629" s="13" t="str">
        <f t="shared" si="683"/>
        <v>30-34</v>
      </c>
      <c r="AF629" s="11">
        <f t="shared" si="684"/>
        <v>356228</v>
      </c>
      <c r="AG629" s="11">
        <f t="shared" si="685"/>
        <v>236443</v>
      </c>
      <c r="AH629" s="11">
        <f t="shared" si="686"/>
        <v>203039</v>
      </c>
      <c r="AI629" s="11">
        <f t="shared" si="696"/>
        <v>33404</v>
      </c>
      <c r="AJ629" s="1">
        <f t="shared" si="687"/>
        <v>4123</v>
      </c>
      <c r="AK629" s="1">
        <f t="shared" si="688"/>
        <v>8004</v>
      </c>
    </row>
    <row r="630" spans="1:37" ht="15" thickBot="1" x14ac:dyDescent="0.4">
      <c r="A630" s="20" t="str">
        <f t="shared" si="697"/>
        <v>35-39</v>
      </c>
      <c r="B630" s="21">
        <f t="shared" si="698"/>
        <v>359302</v>
      </c>
      <c r="C630" s="21">
        <f t="shared" si="678"/>
        <v>250167</v>
      </c>
      <c r="D630" s="21">
        <f t="shared" si="679"/>
        <v>69.599999999999994</v>
      </c>
      <c r="E630" s="21">
        <f t="shared" si="680"/>
        <v>214737</v>
      </c>
      <c r="F630" s="21"/>
      <c r="G630" s="21">
        <f t="shared" si="681"/>
        <v>59.8</v>
      </c>
      <c r="H630" s="21">
        <f t="shared" si="682"/>
        <v>464904</v>
      </c>
      <c r="J630" s="37" t="s">
        <v>294</v>
      </c>
      <c r="K630" s="3">
        <v>359302</v>
      </c>
      <c r="L630" s="3">
        <v>254182</v>
      </c>
      <c r="M630" s="37">
        <v>70.7</v>
      </c>
      <c r="N630" s="3">
        <v>222997</v>
      </c>
      <c r="O630" s="37">
        <v>62.1</v>
      </c>
      <c r="P630" s="37"/>
      <c r="Q630" s="3">
        <v>477179</v>
      </c>
      <c r="S630" s="20" t="str">
        <f t="shared" si="689"/>
        <v>35-39</v>
      </c>
      <c r="T630" s="21">
        <f t="shared" si="690"/>
        <v>4015</v>
      </c>
      <c r="U630" s="21">
        <f t="shared" si="691"/>
        <v>8260</v>
      </c>
      <c r="V630" s="21"/>
      <c r="W630" s="21">
        <f t="shared" si="692"/>
        <v>12275</v>
      </c>
      <c r="X630" s="24">
        <f t="shared" si="693"/>
        <v>0.36347999275755932</v>
      </c>
      <c r="Y630" s="21">
        <f t="shared" si="694"/>
        <v>267.66666666666669</v>
      </c>
      <c r="Z630" s="21">
        <f t="shared" si="695"/>
        <v>550.66666666666663</v>
      </c>
      <c r="AA630" s="48"/>
      <c r="AB630" s="6">
        <f t="shared" si="700"/>
        <v>15</v>
      </c>
      <c r="AC630" s="16">
        <f>C644/B644</f>
        <v>0.6499682149272471</v>
      </c>
      <c r="AD630" s="2">
        <f>AC630/AD629</f>
        <v>0.9285260213246388</v>
      </c>
      <c r="AE630" s="13" t="str">
        <f t="shared" si="683"/>
        <v>35-39</v>
      </c>
      <c r="AF630" s="11">
        <f t="shared" si="684"/>
        <v>359302</v>
      </c>
      <c r="AG630" s="11">
        <f t="shared" si="685"/>
        <v>254182</v>
      </c>
      <c r="AH630" s="11">
        <f t="shared" si="686"/>
        <v>222997</v>
      </c>
      <c r="AI630" s="11">
        <f t="shared" si="696"/>
        <v>31185</v>
      </c>
      <c r="AJ630" s="1">
        <f t="shared" si="687"/>
        <v>4015</v>
      </c>
      <c r="AK630" s="1">
        <f t="shared" si="688"/>
        <v>8260</v>
      </c>
    </row>
    <row r="631" spans="1:37" ht="15" thickBot="1" x14ac:dyDescent="0.4">
      <c r="A631" s="20" t="str">
        <f t="shared" si="697"/>
        <v>40-44</v>
      </c>
      <c r="B631" s="21">
        <f t="shared" si="698"/>
        <v>319889</v>
      </c>
      <c r="C631" s="21">
        <f t="shared" si="678"/>
        <v>234477</v>
      </c>
      <c r="D631" s="21">
        <f t="shared" si="679"/>
        <v>73.3</v>
      </c>
      <c r="E631" s="21">
        <f t="shared" si="680"/>
        <v>206451</v>
      </c>
      <c r="F631" s="21"/>
      <c r="G631" s="21">
        <f t="shared" si="681"/>
        <v>64.5</v>
      </c>
      <c r="H631" s="21">
        <f t="shared" si="682"/>
        <v>440928</v>
      </c>
      <c r="J631" s="38" t="s">
        <v>295</v>
      </c>
      <c r="K631" s="4">
        <v>319889</v>
      </c>
      <c r="L631" s="4">
        <v>237687</v>
      </c>
      <c r="M631" s="38">
        <v>74.3</v>
      </c>
      <c r="N631" s="4">
        <v>213371</v>
      </c>
      <c r="O631" s="38">
        <v>66.7</v>
      </c>
      <c r="P631" s="38"/>
      <c r="Q631" s="4">
        <v>451058</v>
      </c>
      <c r="S631" s="23" t="str">
        <f t="shared" si="689"/>
        <v>40-44</v>
      </c>
      <c r="T631" s="22">
        <f t="shared" si="690"/>
        <v>3210</v>
      </c>
      <c r="U631" s="22">
        <f t="shared" si="691"/>
        <v>6920</v>
      </c>
      <c r="V631" s="22"/>
      <c r="W631" s="22">
        <f t="shared" si="692"/>
        <v>10130</v>
      </c>
      <c r="X631" s="28">
        <f t="shared" si="693"/>
        <v>0.29060293318848451</v>
      </c>
      <c r="Y631" s="21">
        <f t="shared" si="694"/>
        <v>214</v>
      </c>
      <c r="Z631" s="21">
        <f t="shared" si="695"/>
        <v>461.33333333333331</v>
      </c>
      <c r="AA631" s="48"/>
      <c r="AB631" s="6">
        <f t="shared" si="700"/>
        <v>15</v>
      </c>
      <c r="AC631" s="18" t="s">
        <v>323</v>
      </c>
      <c r="AD631" s="2">
        <v>0.7</v>
      </c>
      <c r="AE631" s="13" t="str">
        <f t="shared" si="683"/>
        <v>40-44</v>
      </c>
      <c r="AF631" s="11">
        <f t="shared" si="684"/>
        <v>319889</v>
      </c>
      <c r="AG631" s="11">
        <f t="shared" si="685"/>
        <v>237687</v>
      </c>
      <c r="AH631" s="11">
        <f t="shared" si="686"/>
        <v>213371</v>
      </c>
      <c r="AI631" s="11">
        <f t="shared" si="696"/>
        <v>24316</v>
      </c>
      <c r="AJ631" s="1">
        <f t="shared" si="687"/>
        <v>3210</v>
      </c>
      <c r="AK631" s="1">
        <f t="shared" si="688"/>
        <v>6920</v>
      </c>
    </row>
    <row r="632" spans="1:37" ht="15" thickBot="1" x14ac:dyDescent="0.4">
      <c r="A632" s="20" t="str">
        <f t="shared" si="697"/>
        <v>45-49</v>
      </c>
      <c r="B632" s="21">
        <f t="shared" si="698"/>
        <v>288547</v>
      </c>
      <c r="C632" s="21">
        <f t="shared" si="678"/>
        <v>218812</v>
      </c>
      <c r="D632" s="21">
        <f t="shared" si="679"/>
        <v>75.8</v>
      </c>
      <c r="E632" s="21">
        <f t="shared" si="680"/>
        <v>195412</v>
      </c>
      <c r="F632" s="21"/>
      <c r="G632" s="21">
        <f t="shared" si="681"/>
        <v>67.7</v>
      </c>
      <c r="H632" s="21">
        <f t="shared" si="682"/>
        <v>414224</v>
      </c>
      <c r="J632" s="37" t="s">
        <v>296</v>
      </c>
      <c r="K632" s="3">
        <v>288547</v>
      </c>
      <c r="L632" s="3">
        <v>221369</v>
      </c>
      <c r="M632" s="37">
        <v>76.7</v>
      </c>
      <c r="N632" s="3">
        <v>201104</v>
      </c>
      <c r="O632" s="37">
        <v>69.7</v>
      </c>
      <c r="P632" s="37"/>
      <c r="Q632" s="3">
        <v>422473</v>
      </c>
      <c r="S632" s="20" t="str">
        <f t="shared" si="689"/>
        <v>45-49</v>
      </c>
      <c r="T632" s="21">
        <f t="shared" si="690"/>
        <v>2557</v>
      </c>
      <c r="U632" s="21">
        <f t="shared" si="691"/>
        <v>5692</v>
      </c>
      <c r="V632" s="21"/>
      <c r="W632" s="21">
        <f t="shared" si="692"/>
        <v>8249</v>
      </c>
      <c r="X632" s="24">
        <f t="shared" si="693"/>
        <v>0.23148651095419157</v>
      </c>
      <c r="Y632" s="21">
        <f t="shared" si="694"/>
        <v>170.46666666666667</v>
      </c>
      <c r="Z632" s="21">
        <f t="shared" si="695"/>
        <v>379.46666666666664</v>
      </c>
      <c r="AA632" s="48"/>
      <c r="AB632" s="6">
        <f t="shared" si="700"/>
        <v>15</v>
      </c>
      <c r="AC632" s="16">
        <f>E644/B644</f>
        <v>0.56901793284179358</v>
      </c>
      <c r="AD632" s="2">
        <f>AC632/AD631</f>
        <v>0.81288276120256231</v>
      </c>
      <c r="AE632" s="13" t="str">
        <f t="shared" si="683"/>
        <v>45-49</v>
      </c>
      <c r="AF632" s="11">
        <f t="shared" si="684"/>
        <v>288547</v>
      </c>
      <c r="AG632" s="11">
        <f t="shared" si="685"/>
        <v>221369</v>
      </c>
      <c r="AH632" s="11">
        <f t="shared" si="686"/>
        <v>201104</v>
      </c>
      <c r="AI632" s="11">
        <f t="shared" si="696"/>
        <v>20265</v>
      </c>
      <c r="AJ632" s="1">
        <f t="shared" si="687"/>
        <v>2557</v>
      </c>
      <c r="AK632" s="1">
        <f t="shared" si="688"/>
        <v>5692</v>
      </c>
    </row>
    <row r="633" spans="1:37" ht="15" thickBot="1" x14ac:dyDescent="0.4">
      <c r="A633" s="20" t="str">
        <f t="shared" si="697"/>
        <v>50-54</v>
      </c>
      <c r="B633" s="21">
        <f t="shared" si="698"/>
        <v>266491</v>
      </c>
      <c r="C633" s="21">
        <f t="shared" si="678"/>
        <v>210988</v>
      </c>
      <c r="D633" s="21">
        <f t="shared" si="679"/>
        <v>79.2</v>
      </c>
      <c r="E633" s="21">
        <f t="shared" si="680"/>
        <v>191060</v>
      </c>
      <c r="F633" s="21"/>
      <c r="G633" s="21">
        <f t="shared" si="681"/>
        <v>71.7</v>
      </c>
      <c r="H633" s="21">
        <f t="shared" si="682"/>
        <v>402048</v>
      </c>
      <c r="J633" s="38" t="s">
        <v>297</v>
      </c>
      <c r="K633" s="4">
        <v>266491</v>
      </c>
      <c r="L633" s="4">
        <v>213157</v>
      </c>
      <c r="M633" s="38">
        <v>80</v>
      </c>
      <c r="N633" s="4">
        <v>195873</v>
      </c>
      <c r="O633" s="38">
        <v>73.5</v>
      </c>
      <c r="P633" s="38"/>
      <c r="Q633" s="4">
        <v>409030</v>
      </c>
      <c r="S633" s="23" t="str">
        <f t="shared" si="689"/>
        <v>50-54</v>
      </c>
      <c r="T633" s="22">
        <f t="shared" si="690"/>
        <v>2169</v>
      </c>
      <c r="U633" s="22">
        <f t="shared" si="691"/>
        <v>4813</v>
      </c>
      <c r="V633" s="22"/>
      <c r="W633" s="22">
        <f t="shared" si="692"/>
        <v>6982</v>
      </c>
      <c r="X633" s="28">
        <f t="shared" si="693"/>
        <v>0.19636067354698533</v>
      </c>
      <c r="Y633" s="21">
        <f t="shared" si="694"/>
        <v>144.6</v>
      </c>
      <c r="Z633" s="21">
        <f t="shared" si="695"/>
        <v>320.86666666666667</v>
      </c>
      <c r="AA633" s="48"/>
      <c r="AB633" s="6">
        <f t="shared" si="700"/>
        <v>15</v>
      </c>
      <c r="AC633" s="6"/>
      <c r="AD633" s="7"/>
      <c r="AE633" s="13" t="str">
        <f t="shared" si="683"/>
        <v>50-54</v>
      </c>
      <c r="AF633" s="11">
        <f t="shared" si="684"/>
        <v>266491</v>
      </c>
      <c r="AG633" s="11">
        <f t="shared" si="685"/>
        <v>213157</v>
      </c>
      <c r="AH633" s="11">
        <f t="shared" si="686"/>
        <v>195873</v>
      </c>
      <c r="AI633" s="11">
        <f t="shared" si="696"/>
        <v>17284</v>
      </c>
      <c r="AJ633" s="1">
        <f t="shared" si="687"/>
        <v>2169</v>
      </c>
      <c r="AK633" s="1">
        <f t="shared" si="688"/>
        <v>4813</v>
      </c>
    </row>
    <row r="634" spans="1:37" ht="15" thickBot="1" x14ac:dyDescent="0.4">
      <c r="A634" s="20" t="str">
        <f t="shared" si="697"/>
        <v>55-59</v>
      </c>
      <c r="B634" s="21">
        <f t="shared" si="698"/>
        <v>284260</v>
      </c>
      <c r="C634" s="21">
        <f t="shared" si="678"/>
        <v>227333</v>
      </c>
      <c r="D634" s="21">
        <f t="shared" si="679"/>
        <v>80</v>
      </c>
      <c r="E634" s="21">
        <f t="shared" si="680"/>
        <v>207131</v>
      </c>
      <c r="F634" s="21"/>
      <c r="G634" s="21">
        <f t="shared" si="681"/>
        <v>72.900000000000006</v>
      </c>
      <c r="H634" s="21">
        <f t="shared" si="682"/>
        <v>434464</v>
      </c>
      <c r="J634" s="37" t="s">
        <v>298</v>
      </c>
      <c r="K634" s="3">
        <v>284260</v>
      </c>
      <c r="L634" s="3">
        <v>229224</v>
      </c>
      <c r="M634" s="37">
        <v>80.599999999999994</v>
      </c>
      <c r="N634" s="3">
        <v>211461</v>
      </c>
      <c r="O634" s="37">
        <v>74.400000000000006</v>
      </c>
      <c r="P634" s="37"/>
      <c r="Q634" s="3">
        <v>440685</v>
      </c>
      <c r="S634" s="20" t="str">
        <f t="shared" si="689"/>
        <v>55-59</v>
      </c>
      <c r="T634" s="21">
        <f t="shared" si="690"/>
        <v>1891</v>
      </c>
      <c r="U634" s="21">
        <f t="shared" si="691"/>
        <v>4330</v>
      </c>
      <c r="V634" s="21"/>
      <c r="W634" s="21">
        <f t="shared" si="692"/>
        <v>6221</v>
      </c>
      <c r="X634" s="24">
        <f t="shared" si="693"/>
        <v>0.17119319210573963</v>
      </c>
      <c r="Y634" s="21">
        <f t="shared" si="694"/>
        <v>126.06666666666666</v>
      </c>
      <c r="Z634" s="21">
        <f t="shared" si="695"/>
        <v>288.66666666666669</v>
      </c>
      <c r="AA634" s="48"/>
      <c r="AB634" s="6">
        <f t="shared" si="700"/>
        <v>15</v>
      </c>
      <c r="AC634" s="31">
        <f>J622</f>
        <v>44431</v>
      </c>
      <c r="AD634" s="7"/>
      <c r="AE634" s="13" t="str">
        <f t="shared" si="683"/>
        <v>55-59</v>
      </c>
      <c r="AF634" s="11">
        <f t="shared" si="684"/>
        <v>284260</v>
      </c>
      <c r="AG634" s="11">
        <f t="shared" si="685"/>
        <v>229224</v>
      </c>
      <c r="AH634" s="11">
        <f t="shared" si="686"/>
        <v>211461</v>
      </c>
      <c r="AI634" s="11">
        <f t="shared" si="696"/>
        <v>17763</v>
      </c>
      <c r="AJ634" s="1">
        <f t="shared" si="687"/>
        <v>1891</v>
      </c>
      <c r="AK634" s="1">
        <f t="shared" si="688"/>
        <v>4330</v>
      </c>
    </row>
    <row r="635" spans="1:37" ht="15" thickBot="1" x14ac:dyDescent="0.4">
      <c r="A635" s="20" t="str">
        <f t="shared" si="697"/>
        <v>60-64</v>
      </c>
      <c r="B635" s="21">
        <f t="shared" si="698"/>
        <v>264339</v>
      </c>
      <c r="C635" s="21">
        <f t="shared" si="678"/>
        <v>226741</v>
      </c>
      <c r="D635" s="21">
        <f t="shared" si="679"/>
        <v>85.8</v>
      </c>
      <c r="E635" s="21">
        <f t="shared" si="680"/>
        <v>211077</v>
      </c>
      <c r="F635" s="21"/>
      <c r="G635" s="21">
        <f t="shared" si="681"/>
        <v>79.8</v>
      </c>
      <c r="H635" s="21">
        <f t="shared" si="682"/>
        <v>437818</v>
      </c>
      <c r="J635" s="38" t="s">
        <v>299</v>
      </c>
      <c r="K635" s="4">
        <v>264339</v>
      </c>
      <c r="L635" s="4">
        <v>228297</v>
      </c>
      <c r="M635" s="38">
        <v>86.4</v>
      </c>
      <c r="N635" s="4">
        <v>214468</v>
      </c>
      <c r="O635" s="38">
        <v>81.099999999999994</v>
      </c>
      <c r="P635" s="38"/>
      <c r="Q635" s="4">
        <v>442765</v>
      </c>
      <c r="S635" s="23" t="str">
        <f t="shared" si="689"/>
        <v>60-64</v>
      </c>
      <c r="T635" s="22">
        <f t="shared" si="690"/>
        <v>1556</v>
      </c>
      <c r="U635" s="22">
        <f t="shared" si="691"/>
        <v>3391</v>
      </c>
      <c r="V635" s="22"/>
      <c r="W635" s="22">
        <f t="shared" si="692"/>
        <v>4947</v>
      </c>
      <c r="X635" s="28">
        <f t="shared" si="693"/>
        <v>0.14086547166395075</v>
      </c>
      <c r="Y635" s="21">
        <f t="shared" si="694"/>
        <v>103.73333333333333</v>
      </c>
      <c r="Z635" s="21">
        <f t="shared" si="695"/>
        <v>226.06666666666666</v>
      </c>
      <c r="AA635" s="48"/>
      <c r="AB635" s="6">
        <f t="shared" si="700"/>
        <v>15</v>
      </c>
      <c r="AC635" s="15" t="s">
        <v>321</v>
      </c>
      <c r="AD635" s="6"/>
      <c r="AE635" s="13" t="str">
        <f t="shared" si="683"/>
        <v>60-64</v>
      </c>
      <c r="AF635" s="11">
        <f t="shared" si="684"/>
        <v>264339</v>
      </c>
      <c r="AG635" s="11">
        <f t="shared" si="685"/>
        <v>228297</v>
      </c>
      <c r="AH635" s="11">
        <f t="shared" si="686"/>
        <v>214468</v>
      </c>
      <c r="AI635" s="11">
        <f t="shared" si="696"/>
        <v>13829</v>
      </c>
      <c r="AJ635" s="1">
        <f t="shared" si="687"/>
        <v>1556</v>
      </c>
      <c r="AK635" s="1">
        <f t="shared" si="688"/>
        <v>3391</v>
      </c>
    </row>
    <row r="636" spans="1:37" ht="15" thickBot="1" x14ac:dyDescent="0.4">
      <c r="A636" s="20" t="str">
        <f t="shared" si="697"/>
        <v>65-69</v>
      </c>
      <c r="B636" s="21">
        <f t="shared" si="698"/>
        <v>210073</v>
      </c>
      <c r="C636" s="21">
        <f t="shared" si="678"/>
        <v>189946</v>
      </c>
      <c r="D636" s="21">
        <f t="shared" si="679"/>
        <v>90.4</v>
      </c>
      <c r="E636" s="21">
        <f t="shared" si="680"/>
        <v>181545</v>
      </c>
      <c r="F636" s="21"/>
      <c r="G636" s="21">
        <f t="shared" si="681"/>
        <v>86.4</v>
      </c>
      <c r="H636" s="21">
        <f t="shared" si="682"/>
        <v>371491</v>
      </c>
      <c r="J636" s="37" t="s">
        <v>300</v>
      </c>
      <c r="K636" s="3">
        <v>210073</v>
      </c>
      <c r="L636" s="3">
        <v>190850</v>
      </c>
      <c r="M636" s="37">
        <v>90.8</v>
      </c>
      <c r="N636" s="3">
        <v>183498</v>
      </c>
      <c r="O636" s="37">
        <v>87.3</v>
      </c>
      <c r="P636" s="37"/>
      <c r="Q636" s="3">
        <v>374348</v>
      </c>
      <c r="S636" s="20" t="str">
        <f t="shared" si="689"/>
        <v>65-69</v>
      </c>
      <c r="T636" s="21">
        <f t="shared" si="690"/>
        <v>904</v>
      </c>
      <c r="U636" s="21">
        <f t="shared" si="691"/>
        <v>1953</v>
      </c>
      <c r="V636" s="21"/>
      <c r="W636" s="21">
        <f t="shared" si="692"/>
        <v>2857</v>
      </c>
      <c r="X636" s="24">
        <f t="shared" si="693"/>
        <v>8.1839579938439252E-2</v>
      </c>
      <c r="Y636" s="21">
        <f t="shared" si="694"/>
        <v>60.266666666666666</v>
      </c>
      <c r="Z636" s="21">
        <f t="shared" si="695"/>
        <v>130.19999999999999</v>
      </c>
      <c r="AA636" s="48"/>
      <c r="AB636" s="6">
        <f t="shared" si="700"/>
        <v>15</v>
      </c>
      <c r="AC636" s="17" t="s">
        <v>322</v>
      </c>
      <c r="AD636" s="2">
        <v>0.7</v>
      </c>
      <c r="AE636" s="13" t="str">
        <f t="shared" si="683"/>
        <v>65-69</v>
      </c>
      <c r="AF636" s="11">
        <f t="shared" si="684"/>
        <v>210073</v>
      </c>
      <c r="AG636" s="11">
        <f t="shared" si="685"/>
        <v>190850</v>
      </c>
      <c r="AH636" s="11">
        <f t="shared" si="686"/>
        <v>183498</v>
      </c>
      <c r="AI636" s="11">
        <f t="shared" si="696"/>
        <v>7352</v>
      </c>
      <c r="AJ636" s="1">
        <f t="shared" si="687"/>
        <v>904</v>
      </c>
      <c r="AK636" s="1">
        <f t="shared" si="688"/>
        <v>1953</v>
      </c>
    </row>
    <row r="637" spans="1:37" ht="15" thickBot="1" x14ac:dyDescent="0.4">
      <c r="A637" s="20" t="str">
        <f t="shared" si="697"/>
        <v>70-74</v>
      </c>
      <c r="B637" s="21">
        <f t="shared" si="698"/>
        <v>157657</v>
      </c>
      <c r="C637" s="21">
        <f t="shared" si="678"/>
        <v>145658</v>
      </c>
      <c r="D637" s="21">
        <f t="shared" si="679"/>
        <v>92.4</v>
      </c>
      <c r="E637" s="21">
        <f t="shared" si="680"/>
        <v>142573</v>
      </c>
      <c r="F637" s="21"/>
      <c r="G637" s="21">
        <f t="shared" si="681"/>
        <v>90.4</v>
      </c>
      <c r="H637" s="21">
        <f t="shared" si="682"/>
        <v>288231</v>
      </c>
      <c r="J637" s="38" t="s">
        <v>301</v>
      </c>
      <c r="K637" s="4">
        <v>157657</v>
      </c>
      <c r="L637" s="4">
        <v>146225</v>
      </c>
      <c r="M637" s="38">
        <v>92.8</v>
      </c>
      <c r="N637" s="4">
        <v>143760</v>
      </c>
      <c r="O637" s="38">
        <v>91.2</v>
      </c>
      <c r="P637" s="38"/>
      <c r="Q637" s="4">
        <v>289985</v>
      </c>
      <c r="S637" s="23" t="str">
        <f t="shared" si="689"/>
        <v>70-74</v>
      </c>
      <c r="T637" s="22">
        <f t="shared" si="690"/>
        <v>567</v>
      </c>
      <c r="U637" s="22">
        <f t="shared" si="691"/>
        <v>1187</v>
      </c>
      <c r="V637" s="22"/>
      <c r="W637" s="22">
        <f t="shared" si="692"/>
        <v>1754</v>
      </c>
      <c r="X637" s="28">
        <f t="shared" si="693"/>
        <v>5.1330798479087454E-2</v>
      </c>
      <c r="Y637" s="21">
        <f t="shared" si="694"/>
        <v>37.799999999999997</v>
      </c>
      <c r="Z637" s="21">
        <f t="shared" si="695"/>
        <v>79.13333333333334</v>
      </c>
      <c r="AA637" s="48"/>
      <c r="AB637" s="6">
        <f t="shared" si="700"/>
        <v>15</v>
      </c>
      <c r="AC637" s="16">
        <f>L643/K643</f>
        <v>0.77406158771010913</v>
      </c>
      <c r="AD637" s="2">
        <f>AC637/AD636</f>
        <v>1.1058022681572988</v>
      </c>
      <c r="AE637" s="14" t="str">
        <f t="shared" si="683"/>
        <v>70-74</v>
      </c>
      <c r="AF637" s="11">
        <f t="shared" si="684"/>
        <v>157657</v>
      </c>
      <c r="AG637" s="11">
        <f t="shared" si="685"/>
        <v>146225</v>
      </c>
      <c r="AH637" s="11">
        <f t="shared" si="686"/>
        <v>143760</v>
      </c>
      <c r="AI637" s="12">
        <f t="shared" si="696"/>
        <v>2465</v>
      </c>
      <c r="AJ637" s="1">
        <f t="shared" si="687"/>
        <v>567</v>
      </c>
      <c r="AK637" s="1">
        <f t="shared" si="688"/>
        <v>1187</v>
      </c>
    </row>
    <row r="638" spans="1:37" ht="15" thickBot="1" x14ac:dyDescent="0.4">
      <c r="A638" s="20" t="str">
        <f t="shared" si="697"/>
        <v>75-79</v>
      </c>
      <c r="B638" s="21">
        <f t="shared" si="698"/>
        <v>102977</v>
      </c>
      <c r="C638" s="21">
        <f t="shared" si="678"/>
        <v>93896</v>
      </c>
      <c r="D638" s="21">
        <f t="shared" si="679"/>
        <v>91.2</v>
      </c>
      <c r="E638" s="21">
        <f t="shared" si="680"/>
        <v>91957</v>
      </c>
      <c r="F638" s="21"/>
      <c r="G638" s="21">
        <f t="shared" si="681"/>
        <v>89.3</v>
      </c>
      <c r="H638" s="21">
        <f t="shared" si="682"/>
        <v>185853</v>
      </c>
      <c r="J638" s="37" t="s">
        <v>302</v>
      </c>
      <c r="K638" s="3">
        <v>102977</v>
      </c>
      <c r="L638" s="3">
        <v>94171</v>
      </c>
      <c r="M638" s="37">
        <v>91.5</v>
      </c>
      <c r="N638" s="3">
        <v>92504</v>
      </c>
      <c r="O638" s="37">
        <v>89.8</v>
      </c>
      <c r="P638" s="37"/>
      <c r="Q638" s="3">
        <v>186675</v>
      </c>
      <c r="S638" s="20" t="str">
        <f t="shared" si="689"/>
        <v>75-79</v>
      </c>
      <c r="T638" s="21">
        <f t="shared" si="690"/>
        <v>275</v>
      </c>
      <c r="U638" s="21">
        <f t="shared" si="691"/>
        <v>547</v>
      </c>
      <c r="V638" s="21"/>
      <c r="W638" s="21">
        <f t="shared" si="692"/>
        <v>822</v>
      </c>
      <c r="X638" s="24">
        <f t="shared" si="693"/>
        <v>2.4895889914901322E-2</v>
      </c>
      <c r="Y638" s="21">
        <f t="shared" si="694"/>
        <v>18.333333333333332</v>
      </c>
      <c r="Z638" s="21">
        <f t="shared" si="695"/>
        <v>36.466666666666669</v>
      </c>
      <c r="AA638" s="48"/>
      <c r="AB638" s="6">
        <f t="shared" si="700"/>
        <v>15</v>
      </c>
      <c r="AC638" s="17" t="s">
        <v>323</v>
      </c>
      <c r="AD638" s="2">
        <v>0.7</v>
      </c>
      <c r="AE638" s="14" t="str">
        <f t="shared" si="683"/>
        <v>75-79</v>
      </c>
      <c r="AF638" s="11">
        <f t="shared" si="684"/>
        <v>102977</v>
      </c>
      <c r="AG638" s="11">
        <f t="shared" si="685"/>
        <v>94171</v>
      </c>
      <c r="AH638" s="11">
        <f t="shared" si="686"/>
        <v>92504</v>
      </c>
      <c r="AI638" s="12">
        <f t="shared" si="696"/>
        <v>1667</v>
      </c>
      <c r="AJ638" s="1">
        <f t="shared" si="687"/>
        <v>275</v>
      </c>
      <c r="AK638" s="1">
        <f t="shared" si="688"/>
        <v>547</v>
      </c>
    </row>
    <row r="639" spans="1:37" ht="15" thickBot="1" x14ac:dyDescent="0.4">
      <c r="A639" s="20" t="str">
        <f t="shared" si="697"/>
        <v>80-84</v>
      </c>
      <c r="B639" s="21">
        <f t="shared" si="698"/>
        <v>68566</v>
      </c>
      <c r="C639" s="21">
        <f t="shared" si="678"/>
        <v>62204</v>
      </c>
      <c r="D639" s="21">
        <f t="shared" si="679"/>
        <v>90.7</v>
      </c>
      <c r="E639" s="21">
        <f t="shared" si="680"/>
        <v>60936</v>
      </c>
      <c r="F639" s="21"/>
      <c r="G639" s="21">
        <f t="shared" si="681"/>
        <v>88.9</v>
      </c>
      <c r="H639" s="21">
        <f t="shared" si="682"/>
        <v>123140</v>
      </c>
      <c r="J639" s="38" t="s">
        <v>303</v>
      </c>
      <c r="K639" s="4">
        <v>68566</v>
      </c>
      <c r="L639" s="4">
        <v>62355</v>
      </c>
      <c r="M639" s="38">
        <v>90.9</v>
      </c>
      <c r="N639" s="4">
        <v>61234</v>
      </c>
      <c r="O639" s="38">
        <v>89.3</v>
      </c>
      <c r="P639" s="38"/>
      <c r="Q639" s="4">
        <v>123589</v>
      </c>
      <c r="S639" s="23" t="str">
        <f t="shared" si="689"/>
        <v>80-84</v>
      </c>
      <c r="T639" s="22">
        <f t="shared" si="690"/>
        <v>151</v>
      </c>
      <c r="U639" s="22">
        <f t="shared" si="691"/>
        <v>298</v>
      </c>
      <c r="V639" s="22"/>
      <c r="W639" s="22">
        <f t="shared" si="692"/>
        <v>449</v>
      </c>
      <c r="X639" s="28">
        <f t="shared" si="693"/>
        <v>1.3670106826000361E-2</v>
      </c>
      <c r="Y639" s="21">
        <f t="shared" si="694"/>
        <v>10.066666666666666</v>
      </c>
      <c r="Z639" s="21">
        <f t="shared" si="695"/>
        <v>19.866666666666667</v>
      </c>
      <c r="AA639" s="48"/>
      <c r="AB639" s="6">
        <f t="shared" si="700"/>
        <v>15</v>
      </c>
      <c r="AC639" s="16">
        <f>N643/K643</f>
        <v>0.68912749857755895</v>
      </c>
      <c r="AD639" s="2">
        <f>AC639/AD638</f>
        <v>0.9844678551107986</v>
      </c>
      <c r="AE639" s="14" t="str">
        <f t="shared" si="683"/>
        <v>80-84</v>
      </c>
      <c r="AF639" s="11">
        <f t="shared" si="684"/>
        <v>68566</v>
      </c>
      <c r="AG639" s="11">
        <f t="shared" si="685"/>
        <v>62355</v>
      </c>
      <c r="AH639" s="11">
        <f t="shared" si="686"/>
        <v>61234</v>
      </c>
      <c r="AI639" s="12">
        <f t="shared" si="696"/>
        <v>1121</v>
      </c>
      <c r="AJ639" s="1">
        <f t="shared" si="687"/>
        <v>151</v>
      </c>
      <c r="AK639" s="1">
        <f t="shared" si="688"/>
        <v>298</v>
      </c>
    </row>
    <row r="640" spans="1:37" ht="15" thickBot="1" x14ac:dyDescent="0.4">
      <c r="A640" s="20" t="str">
        <f t="shared" si="697"/>
        <v>85-89</v>
      </c>
      <c r="B640" s="21">
        <f t="shared" si="698"/>
        <v>44034</v>
      </c>
      <c r="C640" s="21">
        <f t="shared" si="678"/>
        <v>39721</v>
      </c>
      <c r="D640" s="21">
        <f t="shared" si="679"/>
        <v>90.2</v>
      </c>
      <c r="E640" s="21">
        <f t="shared" si="680"/>
        <v>38864</v>
      </c>
      <c r="F640" s="21"/>
      <c r="G640" s="21">
        <f t="shared" si="681"/>
        <v>88.3</v>
      </c>
      <c r="H640" s="21">
        <f t="shared" si="682"/>
        <v>78585</v>
      </c>
      <c r="J640" s="37" t="s">
        <v>304</v>
      </c>
      <c r="K640" s="3">
        <v>44034</v>
      </c>
      <c r="L640" s="3">
        <v>39806</v>
      </c>
      <c r="M640" s="37">
        <v>90.4</v>
      </c>
      <c r="N640" s="3">
        <v>39032</v>
      </c>
      <c r="O640" s="37">
        <v>88.6</v>
      </c>
      <c r="P640" s="37"/>
      <c r="Q640" s="3">
        <v>78838</v>
      </c>
      <c r="S640" s="20" t="str">
        <f t="shared" si="689"/>
        <v>85-89</v>
      </c>
      <c r="T640" s="21">
        <f t="shared" si="690"/>
        <v>85</v>
      </c>
      <c r="U640" s="21">
        <f t="shared" si="691"/>
        <v>168</v>
      </c>
      <c r="V640" s="21"/>
      <c r="W640" s="21">
        <f t="shared" si="692"/>
        <v>253</v>
      </c>
      <c r="X640" s="24">
        <f t="shared" si="693"/>
        <v>7.6950932464240453E-3</v>
      </c>
      <c r="Y640" s="21">
        <f t="shared" si="694"/>
        <v>5.666666666666667</v>
      </c>
      <c r="Z640" s="21">
        <f t="shared" si="695"/>
        <v>11.2</v>
      </c>
      <c r="AA640" s="48"/>
      <c r="AB640" s="6">
        <f t="shared" si="700"/>
        <v>15</v>
      </c>
      <c r="AC640" s="15" t="s">
        <v>319</v>
      </c>
      <c r="AD640" s="6"/>
      <c r="AE640" s="14" t="str">
        <f t="shared" si="683"/>
        <v>85-89</v>
      </c>
      <c r="AF640" s="11">
        <f t="shared" si="684"/>
        <v>44034</v>
      </c>
      <c r="AG640" s="11">
        <f t="shared" si="685"/>
        <v>39806</v>
      </c>
      <c r="AH640" s="11">
        <f t="shared" si="686"/>
        <v>39032</v>
      </c>
      <c r="AI640" s="12">
        <f t="shared" si="696"/>
        <v>774</v>
      </c>
      <c r="AJ640" s="1">
        <f t="shared" si="687"/>
        <v>85</v>
      </c>
      <c r="AK640" s="1">
        <f t="shared" si="688"/>
        <v>168</v>
      </c>
    </row>
    <row r="641" spans="1:37" ht="15" thickBot="1" x14ac:dyDescent="0.4">
      <c r="A641" s="20" t="str">
        <f t="shared" si="697"/>
        <v>90+</v>
      </c>
      <c r="B641" s="21">
        <f t="shared" si="698"/>
        <v>27669</v>
      </c>
      <c r="C641" s="21">
        <f t="shared" si="678"/>
        <v>25235</v>
      </c>
      <c r="D641" s="21">
        <f t="shared" si="679"/>
        <v>91.2</v>
      </c>
      <c r="E641" s="21">
        <f t="shared" si="680"/>
        <v>24708</v>
      </c>
      <c r="F641" s="21"/>
      <c r="G641" s="21">
        <f t="shared" si="681"/>
        <v>89.3</v>
      </c>
      <c r="H641" s="21">
        <f t="shared" si="682"/>
        <v>49943</v>
      </c>
      <c r="J641" s="38" t="s">
        <v>305</v>
      </c>
      <c r="K641" s="4">
        <v>27669</v>
      </c>
      <c r="L641" s="4">
        <v>25276</v>
      </c>
      <c r="M641" s="38">
        <v>91.3</v>
      </c>
      <c r="N641" s="4">
        <v>24788</v>
      </c>
      <c r="O641" s="38">
        <v>89.6</v>
      </c>
      <c r="P641" s="38"/>
      <c r="Q641" s="4">
        <v>50064</v>
      </c>
      <c r="S641" s="23" t="str">
        <f t="shared" si="689"/>
        <v>90+</v>
      </c>
      <c r="T641" s="22">
        <f t="shared" si="690"/>
        <v>41</v>
      </c>
      <c r="U641" s="22">
        <f t="shared" si="691"/>
        <v>80</v>
      </c>
      <c r="V641" s="22"/>
      <c r="W641" s="22">
        <f t="shared" si="692"/>
        <v>121</v>
      </c>
      <c r="X641" s="28">
        <f t="shared" si="693"/>
        <v>3.7117508600398334E-3</v>
      </c>
      <c r="Y641" s="21">
        <f t="shared" si="694"/>
        <v>2.7333333333333334</v>
      </c>
      <c r="Z641" s="21">
        <f t="shared" si="695"/>
        <v>5.333333333333333</v>
      </c>
      <c r="AA641" s="48"/>
      <c r="AB641" s="6">
        <f t="shared" si="700"/>
        <v>15</v>
      </c>
      <c r="AC641" s="17" t="s">
        <v>322</v>
      </c>
      <c r="AD641" s="2">
        <v>0.7</v>
      </c>
      <c r="AE641" s="14" t="str">
        <f t="shared" si="683"/>
        <v>90+</v>
      </c>
      <c r="AF641" s="11">
        <f t="shared" si="684"/>
        <v>27669</v>
      </c>
      <c r="AG641" s="11">
        <f t="shared" si="685"/>
        <v>25276</v>
      </c>
      <c r="AH641" s="11">
        <f t="shared" si="686"/>
        <v>24788</v>
      </c>
      <c r="AI641" s="12">
        <f t="shared" si="696"/>
        <v>488</v>
      </c>
      <c r="AJ641" s="1">
        <f t="shared" si="687"/>
        <v>41</v>
      </c>
      <c r="AK641" s="1">
        <f t="shared" si="688"/>
        <v>80</v>
      </c>
    </row>
    <row r="642" spans="1:37" ht="15" thickBot="1" x14ac:dyDescent="0.4">
      <c r="A642" s="20" t="str">
        <f t="shared" si="697"/>
        <v>Unknown</v>
      </c>
      <c r="B642" s="21" t="str">
        <f t="shared" si="698"/>
        <v>NA</v>
      </c>
      <c r="C642" s="21">
        <f t="shared" si="678"/>
        <v>62711</v>
      </c>
      <c r="D642" s="21" t="str">
        <f t="shared" si="679"/>
        <v>NA</v>
      </c>
      <c r="E642" s="21">
        <f t="shared" si="680"/>
        <v>23240</v>
      </c>
      <c r="F642" s="21"/>
      <c r="G642" s="21" t="str">
        <f t="shared" si="681"/>
        <v>NA</v>
      </c>
      <c r="H642" s="21">
        <f t="shared" si="682"/>
        <v>85951</v>
      </c>
      <c r="J642" s="37" t="s">
        <v>306</v>
      </c>
      <c r="K642" s="37" t="s">
        <v>307</v>
      </c>
      <c r="L642" s="3">
        <v>64224</v>
      </c>
      <c r="M642" s="37" t="s">
        <v>307</v>
      </c>
      <c r="N642" s="3">
        <v>24968</v>
      </c>
      <c r="O642" s="37" t="s">
        <v>307</v>
      </c>
      <c r="P642" s="37"/>
      <c r="Q642" s="3">
        <v>89192</v>
      </c>
      <c r="S642" s="20" t="str">
        <f t="shared" si="689"/>
        <v>Unknown</v>
      </c>
      <c r="T642" s="20">
        <f t="shared" si="690"/>
        <v>1513</v>
      </c>
      <c r="U642" s="20">
        <f t="shared" si="691"/>
        <v>1728</v>
      </c>
      <c r="V642" s="20"/>
      <c r="W642" s="20">
        <f t="shared" si="692"/>
        <v>3241</v>
      </c>
      <c r="X642" s="24">
        <f t="shared" si="693"/>
        <v>0.13697265978634801</v>
      </c>
      <c r="Y642" s="21">
        <f t="shared" si="694"/>
        <v>100.86666666666666</v>
      </c>
      <c r="Z642" s="21">
        <f t="shared" si="695"/>
        <v>115.2</v>
      </c>
      <c r="AA642" s="48"/>
      <c r="AB642" s="6">
        <f t="shared" si="700"/>
        <v>15</v>
      </c>
      <c r="AC642" s="16">
        <f>L644/K644</f>
        <v>0.65839629099522445</v>
      </c>
      <c r="AD642" s="2">
        <f>AC642/AD641</f>
        <v>0.9405661299931779</v>
      </c>
      <c r="AE642" s="13" t="str">
        <f t="shared" si="683"/>
        <v>Unknown</v>
      </c>
      <c r="AF642" s="11" t="str">
        <f t="shared" si="684"/>
        <v>NA</v>
      </c>
      <c r="AG642" s="11">
        <f t="shared" si="685"/>
        <v>64224</v>
      </c>
      <c r="AH642" s="11">
        <f t="shared" si="686"/>
        <v>24968</v>
      </c>
      <c r="AI642" s="11">
        <f t="shared" si="696"/>
        <v>39256</v>
      </c>
      <c r="AJ642" s="1">
        <f t="shared" si="687"/>
        <v>1513</v>
      </c>
      <c r="AK642" s="1">
        <f t="shared" si="688"/>
        <v>1728</v>
      </c>
    </row>
    <row r="643" spans="1:37" ht="15" thickBot="1" x14ac:dyDescent="0.4">
      <c r="A643" s="20" t="str">
        <f t="shared" si="697"/>
        <v>12+</v>
      </c>
      <c r="B643" s="21">
        <f t="shared" si="698"/>
        <v>3761140</v>
      </c>
      <c r="C643" s="21">
        <f t="shared" si="678"/>
        <v>2874086</v>
      </c>
      <c r="D643" s="21">
        <f t="shared" si="679"/>
        <v>76.400000000000006</v>
      </c>
      <c r="E643" s="21">
        <f t="shared" si="680"/>
        <v>2516133</v>
      </c>
      <c r="F643" s="21"/>
      <c r="G643" s="21">
        <f t="shared" si="681"/>
        <v>66.900000000000006</v>
      </c>
      <c r="H643" s="21">
        <f t="shared" si="682"/>
        <v>5390219</v>
      </c>
      <c r="J643" s="38" t="s">
        <v>308</v>
      </c>
      <c r="K643" s="4">
        <v>3761140</v>
      </c>
      <c r="L643" s="4">
        <v>2911354</v>
      </c>
      <c r="M643" s="38">
        <v>77.400000000000006</v>
      </c>
      <c r="N643" s="4">
        <v>2591905</v>
      </c>
      <c r="O643" s="38">
        <v>68.900000000000006</v>
      </c>
      <c r="P643" s="38"/>
      <c r="Q643" s="4">
        <v>5503259</v>
      </c>
      <c r="S643" s="23" t="str">
        <f t="shared" si="689"/>
        <v>12+</v>
      </c>
      <c r="T643" s="26">
        <f>L643-C643</f>
        <v>37268</v>
      </c>
      <c r="U643" s="26">
        <f t="shared" si="691"/>
        <v>75772</v>
      </c>
      <c r="V643" s="26"/>
      <c r="W643" s="29">
        <f t="shared" si="692"/>
        <v>113040</v>
      </c>
      <c r="X643" s="28">
        <f t="shared" si="693"/>
        <v>3.373891001267427</v>
      </c>
      <c r="Y643" s="26">
        <f t="shared" si="694"/>
        <v>2484.5333333333333</v>
      </c>
      <c r="Z643" s="26">
        <f t="shared" si="695"/>
        <v>5051.4666666666662</v>
      </c>
      <c r="AA643" s="49"/>
      <c r="AB643" s="6">
        <f t="shared" si="700"/>
        <v>15</v>
      </c>
      <c r="AC643" s="17" t="s">
        <v>323</v>
      </c>
      <c r="AD643" s="2">
        <v>0.7</v>
      </c>
      <c r="AE643" s="6"/>
      <c r="AF643" s="6"/>
      <c r="AG643" s="9"/>
      <c r="AH643" s="6"/>
      <c r="AI643" s="6"/>
      <c r="AJ643" s="6"/>
      <c r="AK643" s="6"/>
    </row>
    <row r="644" spans="1:37" x14ac:dyDescent="0.35">
      <c r="A644" s="20" t="str">
        <f t="shared" si="697"/>
        <v>ALL</v>
      </c>
      <c r="B644" s="21">
        <f t="shared" si="698"/>
        <v>4421887</v>
      </c>
      <c r="C644" s="21">
        <f t="shared" si="678"/>
        <v>2874086</v>
      </c>
      <c r="D644" s="21">
        <f t="shared" si="679"/>
        <v>65</v>
      </c>
      <c r="E644" s="21">
        <f t="shared" si="680"/>
        <v>2516133</v>
      </c>
      <c r="F644" s="21"/>
      <c r="G644" s="21">
        <f t="shared" si="681"/>
        <v>56.9</v>
      </c>
      <c r="H644" s="21">
        <f t="shared" si="682"/>
        <v>5390219</v>
      </c>
      <c r="J644" s="37" t="s">
        <v>309</v>
      </c>
      <c r="K644" s="3">
        <v>4421887</v>
      </c>
      <c r="L644" s="3">
        <v>2911354</v>
      </c>
      <c r="M644" s="37">
        <v>65.8</v>
      </c>
      <c r="N644" s="3">
        <v>2591905</v>
      </c>
      <c r="O644" s="37">
        <v>58.6</v>
      </c>
      <c r="P644" s="37"/>
      <c r="Q644" s="3">
        <v>5503259</v>
      </c>
      <c r="S644" s="20" t="str">
        <f t="shared" si="689"/>
        <v>ALL</v>
      </c>
      <c r="T644" s="26">
        <f t="shared" ref="T644" si="701">L644-C644</f>
        <v>37268</v>
      </c>
      <c r="U644" s="26">
        <f t="shared" si="691"/>
        <v>75772</v>
      </c>
      <c r="V644" s="26"/>
      <c r="W644" s="29">
        <f t="shared" si="692"/>
        <v>113040</v>
      </c>
      <c r="X644" s="24">
        <f t="shared" si="693"/>
        <v>3.373891001267427</v>
      </c>
      <c r="Y644" s="26">
        <f t="shared" si="694"/>
        <v>2484.5333333333333</v>
      </c>
      <c r="Z644" s="26">
        <f t="shared" si="695"/>
        <v>5051.4666666666662</v>
      </c>
      <c r="AA644" s="49"/>
      <c r="AB644" s="6">
        <f t="shared" si="700"/>
        <v>15</v>
      </c>
      <c r="AC644" s="16">
        <f>N644/K644</f>
        <v>0.58615360365382474</v>
      </c>
      <c r="AD644" s="2">
        <f>AC644/AD643</f>
        <v>0.83736229093403536</v>
      </c>
      <c r="AE644" s="6"/>
      <c r="AF644" s="6"/>
      <c r="AG644" s="2">
        <f>T643/L643</f>
        <v>1.2800916686874905E-2</v>
      </c>
      <c r="AH644" s="2">
        <f>U643/N643</f>
        <v>2.9234096157073657E-2</v>
      </c>
      <c r="AI644" s="2">
        <f>W643/Q643</f>
        <v>2.0540556059600319E-2</v>
      </c>
      <c r="AJ644" s="6"/>
      <c r="AK644" s="6"/>
    </row>
    <row r="645" spans="1:37" x14ac:dyDescent="0.35">
      <c r="A645" s="52">
        <f>J622</f>
        <v>44431</v>
      </c>
      <c r="B645" s="52"/>
      <c r="C645" s="52"/>
      <c r="D645" s="52"/>
      <c r="E645" s="52"/>
      <c r="F645" s="52"/>
      <c r="G645" s="52"/>
      <c r="H645" s="52"/>
      <c r="J645" s="52">
        <v>44432</v>
      </c>
      <c r="K645" s="52"/>
      <c r="L645" s="52"/>
      <c r="M645" s="52"/>
      <c r="N645" s="52"/>
      <c r="O645" s="52"/>
      <c r="P645" s="52"/>
      <c r="Q645" s="52"/>
      <c r="S645" s="54" t="str">
        <f>"Change " &amp; TEXT(A645,"DDDD MMM DD, YYYY") &amp; " -  " &amp;TEXT(J645,"DDDD MMM DD, YYYY")</f>
        <v>Change Monday Aug 23, 2021 -  Tuesday Aug 24, 2021</v>
      </c>
      <c r="T645" s="54"/>
      <c r="U645" s="54"/>
      <c r="V645" s="54"/>
      <c r="W645" s="54"/>
      <c r="X645" s="54"/>
      <c r="Y645" s="54"/>
      <c r="Z645" s="54"/>
      <c r="AA645" s="46"/>
      <c r="AB645" s="6"/>
      <c r="AC645" s="31">
        <f>J645</f>
        <v>44432</v>
      </c>
      <c r="AD645" s="6"/>
      <c r="AE645" s="6"/>
      <c r="AF645" s="6"/>
      <c r="AG645" s="6"/>
      <c r="AH645" s="6"/>
      <c r="AI645" s="6"/>
      <c r="AJ645" s="6"/>
      <c r="AK645" s="6"/>
    </row>
    <row r="646" spans="1:37" ht="36" thickBot="1" x14ac:dyDescent="0.4">
      <c r="A646" s="19" t="str">
        <f>J623</f>
        <v>Age group</v>
      </c>
      <c r="B646" s="19" t="str">
        <f t="shared" ref="B646" si="702">K623</f>
        <v>Population</v>
      </c>
      <c r="C646" s="19" t="str">
        <f t="shared" ref="C646:C667" si="703">L623</f>
        <v>At least 1 dose</v>
      </c>
      <c r="D646" s="19" t="str">
        <f t="shared" ref="D646:D667" si="704">M623</f>
        <v>% of population with at least 1 dose</v>
      </c>
      <c r="E646" s="19" t="str">
        <f t="shared" ref="E646:E667" si="705">N623</f>
        <v>2 doses</v>
      </c>
      <c r="F646" s="19"/>
      <c r="G646" s="19" t="str">
        <f t="shared" ref="G646:G667" si="706">O623</f>
        <v>% of population fully vaccinated</v>
      </c>
      <c r="H646" s="19" t="str">
        <f t="shared" ref="H646:H667" si="707">Q623</f>
        <v>Total administered</v>
      </c>
      <c r="J646" s="5" t="s">
        <v>286</v>
      </c>
      <c r="K646" s="5" t="s">
        <v>2</v>
      </c>
      <c r="L646" s="5" t="s">
        <v>324</v>
      </c>
      <c r="M646" s="5" t="s">
        <v>287</v>
      </c>
      <c r="N646" s="5" t="s">
        <v>325</v>
      </c>
      <c r="O646" s="5" t="s">
        <v>288</v>
      </c>
      <c r="P646" s="5"/>
      <c r="Q646" s="5" t="s">
        <v>285</v>
      </c>
      <c r="S646" s="19" t="s">
        <v>286</v>
      </c>
      <c r="T646" s="19" t="s">
        <v>283</v>
      </c>
      <c r="U646" s="19" t="s">
        <v>284</v>
      </c>
      <c r="V646" s="19" t="s">
        <v>336</v>
      </c>
      <c r="W646" s="19" t="s">
        <v>285</v>
      </c>
      <c r="X646" s="19" t="s">
        <v>312</v>
      </c>
      <c r="Y646" s="19" t="s">
        <v>313</v>
      </c>
      <c r="Z646" s="19" t="s">
        <v>314</v>
      </c>
      <c r="AA646" s="19" t="s">
        <v>337</v>
      </c>
      <c r="AB646" s="6"/>
      <c r="AC646" s="15" t="s">
        <v>321</v>
      </c>
      <c r="AD646" s="30"/>
      <c r="AE646" s="13" t="str">
        <f t="shared" ref="AE646:AE665" si="708">J646</f>
        <v>Age group</v>
      </c>
      <c r="AF646" s="13" t="str">
        <f t="shared" ref="AF646:AF665" si="709">K646</f>
        <v>Population</v>
      </c>
      <c r="AG646" s="13" t="str">
        <f t="shared" ref="AG646:AG665" si="710">L646</f>
        <v>At least 1 dose</v>
      </c>
      <c r="AH646" s="13" t="str">
        <f t="shared" ref="AH646:AH665" si="711">N646</f>
        <v>2 doses</v>
      </c>
      <c r="AI646" s="13" t="s">
        <v>311</v>
      </c>
      <c r="AJ646" s="13" t="str">
        <f t="shared" ref="AJ646:AJ665" si="712">T646</f>
        <v>Dose 1</v>
      </c>
      <c r="AK646" s="13" t="str">
        <f t="shared" ref="AK646:AK665" si="713">U646</f>
        <v>Dose 2</v>
      </c>
    </row>
    <row r="647" spans="1:37" ht="15" thickBot="1" x14ac:dyDescent="0.4">
      <c r="A647" s="20" t="str">
        <f>J624</f>
        <v>00-11</v>
      </c>
      <c r="B647" s="21">
        <f>K624</f>
        <v>660747</v>
      </c>
      <c r="C647" s="21">
        <f t="shared" si="703"/>
        <v>0</v>
      </c>
      <c r="D647" s="21">
        <f t="shared" si="704"/>
        <v>0</v>
      </c>
      <c r="E647" s="21">
        <f t="shared" si="705"/>
        <v>0</v>
      </c>
      <c r="F647" s="21"/>
      <c r="G647" s="21">
        <f t="shared" si="706"/>
        <v>0</v>
      </c>
      <c r="H647" s="21">
        <f t="shared" si="707"/>
        <v>0</v>
      </c>
      <c r="J647" s="37" t="s">
        <v>289</v>
      </c>
      <c r="K647" s="3">
        <v>660747</v>
      </c>
      <c r="L647" s="37">
        <v>0</v>
      </c>
      <c r="M647" s="37">
        <v>0</v>
      </c>
      <c r="N647" s="37">
        <v>0</v>
      </c>
      <c r="O647" s="37">
        <v>0</v>
      </c>
      <c r="P647" s="37"/>
      <c r="Q647" s="37">
        <v>0</v>
      </c>
      <c r="S647" s="20" t="str">
        <f t="shared" ref="S647:S667" si="714">A647</f>
        <v>00-11</v>
      </c>
      <c r="T647" s="21">
        <f t="shared" ref="T647:T665" si="715">L647-C647</f>
        <v>0</v>
      </c>
      <c r="U647" s="21">
        <f t="shared" ref="U647:U667" si="716">N647-E647</f>
        <v>0</v>
      </c>
      <c r="V647" s="21"/>
      <c r="W647" s="21">
        <f t="shared" ref="W647:W667" si="717">Q647-H647</f>
        <v>0</v>
      </c>
      <c r="X647" s="24">
        <f t="shared" ref="X647:X667" si="718">T647/T$276</f>
        <v>0</v>
      </c>
      <c r="Y647" s="21">
        <f t="shared" ref="Y647:Y667" si="719">T647/$AB647</f>
        <v>0</v>
      </c>
      <c r="Z647" s="21">
        <f t="shared" ref="Z647:Z667" si="720">U647/$AB647</f>
        <v>0</v>
      </c>
      <c r="AA647" s="48"/>
      <c r="AB647" s="6">
        <f>IF(DATEDIF(A645,J645,"D")&lt;1,1,DATEDIF(A645,J645,"D"))</f>
        <v>1</v>
      </c>
      <c r="AC647" s="17" t="s">
        <v>322</v>
      </c>
      <c r="AD647" s="2">
        <v>0.7</v>
      </c>
      <c r="AE647" s="13" t="str">
        <f t="shared" si="708"/>
        <v>00-11</v>
      </c>
      <c r="AF647" s="11">
        <f t="shared" si="709"/>
        <v>660747</v>
      </c>
      <c r="AG647" s="11">
        <f t="shared" si="710"/>
        <v>0</v>
      </c>
      <c r="AH647" s="11">
        <f t="shared" si="711"/>
        <v>0</v>
      </c>
      <c r="AI647" s="11">
        <f t="shared" ref="AI647:AI665" si="721">AG647-AH647</f>
        <v>0</v>
      </c>
      <c r="AJ647" s="1">
        <f t="shared" si="712"/>
        <v>0</v>
      </c>
      <c r="AK647" s="1">
        <f t="shared" si="713"/>
        <v>0</v>
      </c>
    </row>
    <row r="648" spans="1:37" ht="15" thickBot="1" x14ac:dyDescent="0.4">
      <c r="A648" s="20" t="str">
        <f t="shared" ref="A648:A667" si="722">J625</f>
        <v>12-14</v>
      </c>
      <c r="B648" s="21">
        <f t="shared" ref="B648:B667" si="723">K625</f>
        <v>162530</v>
      </c>
      <c r="C648" s="26">
        <f t="shared" si="703"/>
        <v>108815</v>
      </c>
      <c r="D648" s="21">
        <f t="shared" si="704"/>
        <v>67</v>
      </c>
      <c r="E648" s="26">
        <f t="shared" si="705"/>
        <v>91934</v>
      </c>
      <c r="F648" s="26"/>
      <c r="G648" s="21">
        <f t="shared" si="706"/>
        <v>56.6</v>
      </c>
      <c r="H648" s="21">
        <f t="shared" si="707"/>
        <v>200749</v>
      </c>
      <c r="J648" s="40" t="str">
        <f t="shared" ref="J648" si="724">S625</f>
        <v>12-14</v>
      </c>
      <c r="K648" s="4">
        <v>162530</v>
      </c>
      <c r="L648" s="4">
        <v>109088</v>
      </c>
      <c r="M648" s="38">
        <v>67.099999999999994</v>
      </c>
      <c r="N648" s="4">
        <v>92371</v>
      </c>
      <c r="O648" s="38">
        <v>56.8</v>
      </c>
      <c r="P648" s="38"/>
      <c r="Q648" s="4">
        <v>201459</v>
      </c>
      <c r="S648" s="25" t="str">
        <f t="shared" si="714"/>
        <v>12-14</v>
      </c>
      <c r="T648" s="26">
        <f t="shared" si="715"/>
        <v>273</v>
      </c>
      <c r="U648" s="26">
        <f t="shared" si="716"/>
        <v>437</v>
      </c>
      <c r="V648" s="26"/>
      <c r="W648" s="26">
        <f t="shared" si="717"/>
        <v>710</v>
      </c>
      <c r="X648" s="27">
        <f t="shared" si="718"/>
        <v>2.4714828897338403E-2</v>
      </c>
      <c r="Y648" s="26">
        <f t="shared" si="719"/>
        <v>273</v>
      </c>
      <c r="Z648" s="26">
        <f t="shared" si="720"/>
        <v>437</v>
      </c>
      <c r="AA648" s="49"/>
      <c r="AB648" s="6">
        <f>AB647</f>
        <v>1</v>
      </c>
      <c r="AC648" s="16">
        <f>C666/B666</f>
        <v>0.77406158771010913</v>
      </c>
      <c r="AD648" s="2">
        <f>AC648/AD647</f>
        <v>1.1058022681572988</v>
      </c>
      <c r="AE648" s="13" t="str">
        <f t="shared" si="708"/>
        <v>12-14</v>
      </c>
      <c r="AF648" s="11">
        <f t="shared" si="709"/>
        <v>162530</v>
      </c>
      <c r="AG648" s="11">
        <f t="shared" si="710"/>
        <v>109088</v>
      </c>
      <c r="AH648" s="11">
        <f t="shared" si="711"/>
        <v>92371</v>
      </c>
      <c r="AI648" s="11">
        <f t="shared" si="721"/>
        <v>16717</v>
      </c>
      <c r="AJ648" s="1">
        <f t="shared" si="712"/>
        <v>273</v>
      </c>
      <c r="AK648" s="1">
        <f t="shared" si="713"/>
        <v>437</v>
      </c>
    </row>
    <row r="649" spans="1:37" ht="15" thickBot="1" x14ac:dyDescent="0.4">
      <c r="A649" s="20" t="str">
        <f t="shared" si="722"/>
        <v>15-19</v>
      </c>
      <c r="B649" s="21">
        <f t="shared" si="723"/>
        <v>256743</v>
      </c>
      <c r="C649" s="26">
        <f t="shared" si="703"/>
        <v>175954</v>
      </c>
      <c r="D649" s="21">
        <f t="shared" si="704"/>
        <v>68.5</v>
      </c>
      <c r="E649" s="26">
        <f t="shared" si="705"/>
        <v>150562</v>
      </c>
      <c r="F649" s="26"/>
      <c r="G649" s="21">
        <f t="shared" si="706"/>
        <v>58.6</v>
      </c>
      <c r="H649" s="21">
        <f t="shared" si="707"/>
        <v>326516</v>
      </c>
      <c r="J649" s="37" t="s">
        <v>290</v>
      </c>
      <c r="K649" s="3">
        <v>256743</v>
      </c>
      <c r="L649" s="3">
        <v>176253</v>
      </c>
      <c r="M649" s="37">
        <v>68.7</v>
      </c>
      <c r="N649" s="3">
        <v>151117</v>
      </c>
      <c r="O649" s="37">
        <v>58.9</v>
      </c>
      <c r="P649" s="37"/>
      <c r="Q649" s="3">
        <v>327370</v>
      </c>
      <c r="S649" s="20" t="str">
        <f t="shared" si="714"/>
        <v>15-19</v>
      </c>
      <c r="T649" s="26">
        <f t="shared" si="715"/>
        <v>299</v>
      </c>
      <c r="U649" s="26">
        <f t="shared" si="716"/>
        <v>555</v>
      </c>
      <c r="V649" s="26"/>
      <c r="W649" s="26">
        <f t="shared" si="717"/>
        <v>854</v>
      </c>
      <c r="X649" s="27">
        <f t="shared" si="718"/>
        <v>2.7068622125656347E-2</v>
      </c>
      <c r="Y649" s="26">
        <f t="shared" si="719"/>
        <v>299</v>
      </c>
      <c r="Z649" s="26">
        <f t="shared" si="720"/>
        <v>555</v>
      </c>
      <c r="AA649" s="49"/>
      <c r="AB649" s="6">
        <f t="shared" ref="AB649:AB667" si="725">AB648</f>
        <v>1</v>
      </c>
      <c r="AC649" s="18" t="s">
        <v>323</v>
      </c>
      <c r="AD649" s="2">
        <v>0.7</v>
      </c>
      <c r="AE649" s="13" t="str">
        <f t="shared" si="708"/>
        <v>15-19</v>
      </c>
      <c r="AF649" s="11">
        <f t="shared" si="709"/>
        <v>256743</v>
      </c>
      <c r="AG649" s="11">
        <f t="shared" si="710"/>
        <v>176253</v>
      </c>
      <c r="AH649" s="11">
        <f t="shared" si="711"/>
        <v>151117</v>
      </c>
      <c r="AI649" s="11">
        <f t="shared" si="721"/>
        <v>25136</v>
      </c>
      <c r="AJ649" s="1">
        <f t="shared" si="712"/>
        <v>299</v>
      </c>
      <c r="AK649" s="1">
        <f t="shared" si="713"/>
        <v>555</v>
      </c>
    </row>
    <row r="650" spans="1:37" ht="15" thickBot="1" x14ac:dyDescent="0.4">
      <c r="A650" s="20" t="str">
        <f t="shared" si="722"/>
        <v>20-24</v>
      </c>
      <c r="B650" s="21">
        <f t="shared" si="723"/>
        <v>277328</v>
      </c>
      <c r="C650" s="21">
        <f t="shared" si="703"/>
        <v>182646</v>
      </c>
      <c r="D650" s="21">
        <f t="shared" si="704"/>
        <v>65.900000000000006</v>
      </c>
      <c r="E650" s="21">
        <f t="shared" si="705"/>
        <v>149809</v>
      </c>
      <c r="F650" s="21"/>
      <c r="G650" s="21">
        <f t="shared" si="706"/>
        <v>54</v>
      </c>
      <c r="H650" s="21">
        <f t="shared" si="707"/>
        <v>332455</v>
      </c>
      <c r="J650" s="38" t="s">
        <v>291</v>
      </c>
      <c r="K650" s="4">
        <v>277328</v>
      </c>
      <c r="L650" s="4">
        <v>182979</v>
      </c>
      <c r="M650" s="38">
        <v>66</v>
      </c>
      <c r="N650" s="4">
        <v>150286</v>
      </c>
      <c r="O650" s="38">
        <v>54.2</v>
      </c>
      <c r="P650" s="38"/>
      <c r="Q650" s="4">
        <v>333265</v>
      </c>
      <c r="S650" s="23" t="str">
        <f t="shared" si="714"/>
        <v>20-24</v>
      </c>
      <c r="T650" s="22">
        <f t="shared" si="715"/>
        <v>333</v>
      </c>
      <c r="U650" s="22">
        <f t="shared" si="716"/>
        <v>477</v>
      </c>
      <c r="V650" s="22"/>
      <c r="W650" s="22">
        <f t="shared" si="717"/>
        <v>810</v>
      </c>
      <c r="X650" s="28">
        <f t="shared" si="718"/>
        <v>3.0146659424225963E-2</v>
      </c>
      <c r="Y650" s="21">
        <f t="shared" si="719"/>
        <v>333</v>
      </c>
      <c r="Z650" s="21">
        <f t="shared" si="720"/>
        <v>477</v>
      </c>
      <c r="AA650" s="48"/>
      <c r="AB650" s="6">
        <f t="shared" si="725"/>
        <v>1</v>
      </c>
      <c r="AC650" s="16">
        <f>E666/B666</f>
        <v>0.68912749857755895</v>
      </c>
      <c r="AD650" s="2">
        <f>AC650/AD649</f>
        <v>0.9844678551107986</v>
      </c>
      <c r="AE650" s="13" t="str">
        <f t="shared" si="708"/>
        <v>20-24</v>
      </c>
      <c r="AF650" s="11">
        <f t="shared" si="709"/>
        <v>277328</v>
      </c>
      <c r="AG650" s="11">
        <f t="shared" si="710"/>
        <v>182979</v>
      </c>
      <c r="AH650" s="11">
        <f t="shared" si="711"/>
        <v>150286</v>
      </c>
      <c r="AI650" s="11">
        <f t="shared" si="721"/>
        <v>32693</v>
      </c>
      <c r="AJ650" s="1">
        <f t="shared" si="712"/>
        <v>333</v>
      </c>
      <c r="AK650" s="1">
        <f t="shared" si="713"/>
        <v>477</v>
      </c>
    </row>
    <row r="651" spans="1:37" ht="15" thickBot="1" x14ac:dyDescent="0.4">
      <c r="A651" s="20" t="str">
        <f t="shared" si="722"/>
        <v>25-29</v>
      </c>
      <c r="B651" s="21">
        <f t="shared" si="723"/>
        <v>314508</v>
      </c>
      <c r="C651" s="21">
        <f t="shared" si="703"/>
        <v>200673</v>
      </c>
      <c r="D651" s="21">
        <f t="shared" si="704"/>
        <v>63.8</v>
      </c>
      <c r="E651" s="21">
        <f t="shared" si="705"/>
        <v>167503</v>
      </c>
      <c r="F651" s="21"/>
      <c r="G651" s="21">
        <f t="shared" si="706"/>
        <v>53.3</v>
      </c>
      <c r="H651" s="21">
        <f t="shared" si="707"/>
        <v>368176</v>
      </c>
      <c r="J651" s="37" t="s">
        <v>292</v>
      </c>
      <c r="K651" s="3">
        <v>314508</v>
      </c>
      <c r="L651" s="3">
        <v>201026</v>
      </c>
      <c r="M651" s="37">
        <v>63.9</v>
      </c>
      <c r="N651" s="3">
        <v>167963</v>
      </c>
      <c r="O651" s="37">
        <v>53.4</v>
      </c>
      <c r="P651" s="37"/>
      <c r="Q651" s="3">
        <v>368989</v>
      </c>
      <c r="S651" s="20" t="str">
        <f t="shared" si="714"/>
        <v>25-29</v>
      </c>
      <c r="T651" s="21">
        <f t="shared" si="715"/>
        <v>353</v>
      </c>
      <c r="U651" s="21">
        <f t="shared" si="716"/>
        <v>460</v>
      </c>
      <c r="V651" s="21"/>
      <c r="W651" s="21">
        <f t="shared" si="717"/>
        <v>813</v>
      </c>
      <c r="X651" s="24">
        <f t="shared" si="718"/>
        <v>3.1957269599855148E-2</v>
      </c>
      <c r="Y651" s="21">
        <f t="shared" si="719"/>
        <v>353</v>
      </c>
      <c r="Z651" s="21">
        <f t="shared" si="720"/>
        <v>460</v>
      </c>
      <c r="AA651" s="48"/>
      <c r="AB651" s="6">
        <f t="shared" si="725"/>
        <v>1</v>
      </c>
      <c r="AC651" s="15" t="s">
        <v>320</v>
      </c>
      <c r="AD651" s="6"/>
      <c r="AE651" s="13" t="str">
        <f t="shared" si="708"/>
        <v>25-29</v>
      </c>
      <c r="AF651" s="11">
        <f t="shared" si="709"/>
        <v>314508</v>
      </c>
      <c r="AG651" s="11">
        <f t="shared" si="710"/>
        <v>201026</v>
      </c>
      <c r="AH651" s="11">
        <f t="shared" si="711"/>
        <v>167963</v>
      </c>
      <c r="AI651" s="11">
        <f t="shared" si="721"/>
        <v>33063</v>
      </c>
      <c r="AJ651" s="1">
        <f t="shared" si="712"/>
        <v>353</v>
      </c>
      <c r="AK651" s="1">
        <f t="shared" si="713"/>
        <v>460</v>
      </c>
    </row>
    <row r="652" spans="1:37" ht="15" thickBot="1" x14ac:dyDescent="0.4">
      <c r="A652" s="20" t="str">
        <f t="shared" si="722"/>
        <v>30-34</v>
      </c>
      <c r="B652" s="21">
        <f t="shared" si="723"/>
        <v>356228</v>
      </c>
      <c r="C652" s="21">
        <f t="shared" si="703"/>
        <v>236443</v>
      </c>
      <c r="D652" s="21">
        <f t="shared" si="704"/>
        <v>66.400000000000006</v>
      </c>
      <c r="E652" s="21">
        <f t="shared" si="705"/>
        <v>203039</v>
      </c>
      <c r="F652" s="21"/>
      <c r="G652" s="21">
        <f t="shared" si="706"/>
        <v>57</v>
      </c>
      <c r="H652" s="21">
        <f t="shared" si="707"/>
        <v>439482</v>
      </c>
      <c r="J652" s="38" t="s">
        <v>293</v>
      </c>
      <c r="K652" s="4">
        <v>356228</v>
      </c>
      <c r="L652" s="4">
        <v>236856</v>
      </c>
      <c r="M652" s="38">
        <v>66.5</v>
      </c>
      <c r="N652" s="4">
        <v>203555</v>
      </c>
      <c r="O652" s="38">
        <v>57.1</v>
      </c>
      <c r="P652" s="38"/>
      <c r="Q652" s="4">
        <v>440411</v>
      </c>
      <c r="S652" s="23" t="str">
        <f t="shared" si="714"/>
        <v>30-34</v>
      </c>
      <c r="T652" s="22">
        <f t="shared" si="715"/>
        <v>413</v>
      </c>
      <c r="U652" s="22">
        <f t="shared" si="716"/>
        <v>516</v>
      </c>
      <c r="V652" s="22"/>
      <c r="W652" s="22">
        <f t="shared" si="717"/>
        <v>929</v>
      </c>
      <c r="X652" s="28">
        <f t="shared" si="718"/>
        <v>3.7389100126742715E-2</v>
      </c>
      <c r="Y652" s="21">
        <f t="shared" si="719"/>
        <v>413</v>
      </c>
      <c r="Z652" s="21">
        <f t="shared" si="720"/>
        <v>516</v>
      </c>
      <c r="AA652" s="48"/>
      <c r="AB652" s="6">
        <f t="shared" si="725"/>
        <v>1</v>
      </c>
      <c r="AC652" s="17" t="s">
        <v>322</v>
      </c>
      <c r="AD652" s="2">
        <v>0.7</v>
      </c>
      <c r="AE652" s="13" t="str">
        <f t="shared" si="708"/>
        <v>30-34</v>
      </c>
      <c r="AF652" s="11">
        <f t="shared" si="709"/>
        <v>356228</v>
      </c>
      <c r="AG652" s="11">
        <f t="shared" si="710"/>
        <v>236856</v>
      </c>
      <c r="AH652" s="11">
        <f t="shared" si="711"/>
        <v>203555</v>
      </c>
      <c r="AI652" s="11">
        <f t="shared" si="721"/>
        <v>33301</v>
      </c>
      <c r="AJ652" s="1">
        <f t="shared" si="712"/>
        <v>413</v>
      </c>
      <c r="AK652" s="1">
        <f t="shared" si="713"/>
        <v>516</v>
      </c>
    </row>
    <row r="653" spans="1:37" ht="15" thickBot="1" x14ac:dyDescent="0.4">
      <c r="A653" s="20" t="str">
        <f t="shared" si="722"/>
        <v>35-39</v>
      </c>
      <c r="B653" s="21">
        <f t="shared" si="723"/>
        <v>359302</v>
      </c>
      <c r="C653" s="21">
        <f t="shared" si="703"/>
        <v>254182</v>
      </c>
      <c r="D653" s="21">
        <f t="shared" si="704"/>
        <v>70.7</v>
      </c>
      <c r="E653" s="21">
        <f t="shared" si="705"/>
        <v>222997</v>
      </c>
      <c r="F653" s="21"/>
      <c r="G653" s="21">
        <f t="shared" si="706"/>
        <v>62.1</v>
      </c>
      <c r="H653" s="21">
        <f t="shared" si="707"/>
        <v>477179</v>
      </c>
      <c r="J653" s="37" t="s">
        <v>294</v>
      </c>
      <c r="K653" s="3">
        <v>359302</v>
      </c>
      <c r="L653" s="3">
        <v>254531</v>
      </c>
      <c r="M653" s="37">
        <v>70.8</v>
      </c>
      <c r="N653" s="3">
        <v>223513</v>
      </c>
      <c r="O653" s="37">
        <v>62.2</v>
      </c>
      <c r="P653" s="37"/>
      <c r="Q653" s="3">
        <v>478044</v>
      </c>
      <c r="S653" s="20" t="str">
        <f t="shared" si="714"/>
        <v>35-39</v>
      </c>
      <c r="T653" s="21">
        <f t="shared" si="715"/>
        <v>349</v>
      </c>
      <c r="U653" s="21">
        <f t="shared" si="716"/>
        <v>516</v>
      </c>
      <c r="V653" s="21"/>
      <c r="W653" s="21">
        <f t="shared" si="717"/>
        <v>865</v>
      </c>
      <c r="X653" s="24">
        <f t="shared" si="718"/>
        <v>3.1595147564729316E-2</v>
      </c>
      <c r="Y653" s="21">
        <f t="shared" si="719"/>
        <v>349</v>
      </c>
      <c r="Z653" s="21">
        <f t="shared" si="720"/>
        <v>516</v>
      </c>
      <c r="AA653" s="48"/>
      <c r="AB653" s="6">
        <f t="shared" si="725"/>
        <v>1</v>
      </c>
      <c r="AC653" s="16">
        <f>C667/B667</f>
        <v>0.65839629099522445</v>
      </c>
      <c r="AD653" s="2">
        <f>AC653/AD652</f>
        <v>0.9405661299931779</v>
      </c>
      <c r="AE653" s="13" t="str">
        <f t="shared" si="708"/>
        <v>35-39</v>
      </c>
      <c r="AF653" s="11">
        <f t="shared" si="709"/>
        <v>359302</v>
      </c>
      <c r="AG653" s="11">
        <f t="shared" si="710"/>
        <v>254531</v>
      </c>
      <c r="AH653" s="11">
        <f t="shared" si="711"/>
        <v>223513</v>
      </c>
      <c r="AI653" s="11">
        <f t="shared" si="721"/>
        <v>31018</v>
      </c>
      <c r="AJ653" s="1">
        <f t="shared" si="712"/>
        <v>349</v>
      </c>
      <c r="AK653" s="1">
        <f t="shared" si="713"/>
        <v>516</v>
      </c>
    </row>
    <row r="654" spans="1:37" ht="15" thickBot="1" x14ac:dyDescent="0.4">
      <c r="A654" s="20" t="str">
        <f t="shared" si="722"/>
        <v>40-44</v>
      </c>
      <c r="B654" s="21">
        <f t="shared" si="723"/>
        <v>319889</v>
      </c>
      <c r="C654" s="21">
        <f t="shared" si="703"/>
        <v>237687</v>
      </c>
      <c r="D654" s="21">
        <f t="shared" si="704"/>
        <v>74.3</v>
      </c>
      <c r="E654" s="21">
        <f t="shared" si="705"/>
        <v>213371</v>
      </c>
      <c r="F654" s="21"/>
      <c r="G654" s="21">
        <f t="shared" si="706"/>
        <v>66.7</v>
      </c>
      <c r="H654" s="21">
        <f t="shared" si="707"/>
        <v>451058</v>
      </c>
      <c r="J654" s="38" t="s">
        <v>295</v>
      </c>
      <c r="K654" s="4">
        <v>319889</v>
      </c>
      <c r="L654" s="4">
        <v>237978</v>
      </c>
      <c r="M654" s="38">
        <v>74.400000000000006</v>
      </c>
      <c r="N654" s="4">
        <v>213796</v>
      </c>
      <c r="O654" s="38">
        <v>66.8</v>
      </c>
      <c r="P654" s="38"/>
      <c r="Q654" s="4">
        <v>451774</v>
      </c>
      <c r="S654" s="23" t="str">
        <f t="shared" si="714"/>
        <v>40-44</v>
      </c>
      <c r="T654" s="22">
        <f t="shared" si="715"/>
        <v>291</v>
      </c>
      <c r="U654" s="22">
        <f t="shared" si="716"/>
        <v>425</v>
      </c>
      <c r="V654" s="22"/>
      <c r="W654" s="22">
        <f t="shared" si="717"/>
        <v>716</v>
      </c>
      <c r="X654" s="28">
        <f t="shared" si="718"/>
        <v>2.6344378055404672E-2</v>
      </c>
      <c r="Y654" s="21">
        <f t="shared" si="719"/>
        <v>291</v>
      </c>
      <c r="Z654" s="21">
        <f t="shared" si="720"/>
        <v>425</v>
      </c>
      <c r="AA654" s="48"/>
      <c r="AB654" s="6">
        <f t="shared" si="725"/>
        <v>1</v>
      </c>
      <c r="AC654" s="18" t="s">
        <v>323</v>
      </c>
      <c r="AD654" s="2">
        <v>0.7</v>
      </c>
      <c r="AE654" s="13" t="str">
        <f t="shared" si="708"/>
        <v>40-44</v>
      </c>
      <c r="AF654" s="11">
        <f t="shared" si="709"/>
        <v>319889</v>
      </c>
      <c r="AG654" s="11">
        <f t="shared" si="710"/>
        <v>237978</v>
      </c>
      <c r="AH654" s="11">
        <f t="shared" si="711"/>
        <v>213796</v>
      </c>
      <c r="AI654" s="11">
        <f t="shared" si="721"/>
        <v>24182</v>
      </c>
      <c r="AJ654" s="1">
        <f t="shared" si="712"/>
        <v>291</v>
      </c>
      <c r="AK654" s="1">
        <f t="shared" si="713"/>
        <v>425</v>
      </c>
    </row>
    <row r="655" spans="1:37" ht="15" thickBot="1" x14ac:dyDescent="0.4">
      <c r="A655" s="20" t="str">
        <f t="shared" si="722"/>
        <v>45-49</v>
      </c>
      <c r="B655" s="21">
        <f t="shared" si="723"/>
        <v>288547</v>
      </c>
      <c r="C655" s="21">
        <f t="shared" si="703"/>
        <v>221369</v>
      </c>
      <c r="D655" s="21">
        <f t="shared" si="704"/>
        <v>76.7</v>
      </c>
      <c r="E655" s="21">
        <f t="shared" si="705"/>
        <v>201104</v>
      </c>
      <c r="F655" s="21"/>
      <c r="G655" s="21">
        <f t="shared" si="706"/>
        <v>69.7</v>
      </c>
      <c r="H655" s="21">
        <f t="shared" si="707"/>
        <v>422473</v>
      </c>
      <c r="J655" s="37" t="s">
        <v>296</v>
      </c>
      <c r="K655" s="3">
        <v>288547</v>
      </c>
      <c r="L655" s="3">
        <v>221596</v>
      </c>
      <c r="M655" s="37">
        <v>76.8</v>
      </c>
      <c r="N655" s="3">
        <v>201496</v>
      </c>
      <c r="O655" s="37">
        <v>69.8</v>
      </c>
      <c r="P655" s="37"/>
      <c r="Q655" s="3">
        <v>423092</v>
      </c>
      <c r="S655" s="20" t="str">
        <f t="shared" si="714"/>
        <v>45-49</v>
      </c>
      <c r="T655" s="21">
        <f t="shared" si="715"/>
        <v>227</v>
      </c>
      <c r="U655" s="21">
        <f t="shared" si="716"/>
        <v>392</v>
      </c>
      <c r="V655" s="21"/>
      <c r="W655" s="21">
        <f t="shared" si="717"/>
        <v>619</v>
      </c>
      <c r="X655" s="24">
        <f t="shared" si="718"/>
        <v>2.0550425493391273E-2</v>
      </c>
      <c r="Y655" s="21">
        <f t="shared" si="719"/>
        <v>227</v>
      </c>
      <c r="Z655" s="21">
        <f t="shared" si="720"/>
        <v>392</v>
      </c>
      <c r="AA655" s="48"/>
      <c r="AB655" s="6">
        <f t="shared" si="725"/>
        <v>1</v>
      </c>
      <c r="AC655" s="16">
        <f>E667/B667</f>
        <v>0.58615360365382474</v>
      </c>
      <c r="AD655" s="2">
        <f>AC655/AD654</f>
        <v>0.83736229093403536</v>
      </c>
      <c r="AE655" s="13" t="str">
        <f t="shared" si="708"/>
        <v>45-49</v>
      </c>
      <c r="AF655" s="11">
        <f t="shared" si="709"/>
        <v>288547</v>
      </c>
      <c r="AG655" s="11">
        <f t="shared" si="710"/>
        <v>221596</v>
      </c>
      <c r="AH655" s="11">
        <f t="shared" si="711"/>
        <v>201496</v>
      </c>
      <c r="AI655" s="11">
        <f t="shared" si="721"/>
        <v>20100</v>
      </c>
      <c r="AJ655" s="1">
        <f t="shared" si="712"/>
        <v>227</v>
      </c>
      <c r="AK655" s="1">
        <f t="shared" si="713"/>
        <v>392</v>
      </c>
    </row>
    <row r="656" spans="1:37" ht="15" thickBot="1" x14ac:dyDescent="0.4">
      <c r="A656" s="20" t="str">
        <f t="shared" si="722"/>
        <v>50-54</v>
      </c>
      <c r="B656" s="21">
        <f t="shared" si="723"/>
        <v>266491</v>
      </c>
      <c r="C656" s="21">
        <f t="shared" si="703"/>
        <v>213157</v>
      </c>
      <c r="D656" s="21">
        <f t="shared" si="704"/>
        <v>80</v>
      </c>
      <c r="E656" s="21">
        <f t="shared" si="705"/>
        <v>195873</v>
      </c>
      <c r="F656" s="21"/>
      <c r="G656" s="21">
        <f t="shared" si="706"/>
        <v>73.5</v>
      </c>
      <c r="H656" s="21">
        <f t="shared" si="707"/>
        <v>409030</v>
      </c>
      <c r="J656" s="38" t="s">
        <v>297</v>
      </c>
      <c r="K656" s="4">
        <v>266491</v>
      </c>
      <c r="L656" s="4">
        <v>213344</v>
      </c>
      <c r="M656" s="38">
        <v>80.099999999999994</v>
      </c>
      <c r="N656" s="4">
        <v>196160</v>
      </c>
      <c r="O656" s="38">
        <v>73.599999999999994</v>
      </c>
      <c r="P656" s="38"/>
      <c r="Q656" s="4">
        <v>409504</v>
      </c>
      <c r="S656" s="23" t="str">
        <f t="shared" si="714"/>
        <v>50-54</v>
      </c>
      <c r="T656" s="22">
        <f t="shared" si="715"/>
        <v>187</v>
      </c>
      <c r="U656" s="22">
        <f t="shared" si="716"/>
        <v>287</v>
      </c>
      <c r="V656" s="22"/>
      <c r="W656" s="22">
        <f t="shared" si="717"/>
        <v>474</v>
      </c>
      <c r="X656" s="28">
        <f t="shared" si="718"/>
        <v>1.6929205142132898E-2</v>
      </c>
      <c r="Y656" s="21">
        <f t="shared" si="719"/>
        <v>187</v>
      </c>
      <c r="Z656" s="21">
        <f t="shared" si="720"/>
        <v>287</v>
      </c>
      <c r="AA656" s="48"/>
      <c r="AB656" s="6">
        <f t="shared" si="725"/>
        <v>1</v>
      </c>
      <c r="AC656" s="6"/>
      <c r="AD656" s="7"/>
      <c r="AE656" s="13" t="str">
        <f t="shared" si="708"/>
        <v>50-54</v>
      </c>
      <c r="AF656" s="11">
        <f t="shared" si="709"/>
        <v>266491</v>
      </c>
      <c r="AG656" s="11">
        <f t="shared" si="710"/>
        <v>213344</v>
      </c>
      <c r="AH656" s="11">
        <f t="shared" si="711"/>
        <v>196160</v>
      </c>
      <c r="AI656" s="11">
        <f t="shared" si="721"/>
        <v>17184</v>
      </c>
      <c r="AJ656" s="1">
        <f t="shared" si="712"/>
        <v>187</v>
      </c>
      <c r="AK656" s="1">
        <f t="shared" si="713"/>
        <v>287</v>
      </c>
    </row>
    <row r="657" spans="1:38" ht="15" thickBot="1" x14ac:dyDescent="0.4">
      <c r="A657" s="20" t="str">
        <f t="shared" si="722"/>
        <v>55-59</v>
      </c>
      <c r="B657" s="21">
        <f t="shared" si="723"/>
        <v>284260</v>
      </c>
      <c r="C657" s="21">
        <f t="shared" si="703"/>
        <v>229224</v>
      </c>
      <c r="D657" s="21">
        <f t="shared" si="704"/>
        <v>80.599999999999994</v>
      </c>
      <c r="E657" s="21">
        <f t="shared" si="705"/>
        <v>211461</v>
      </c>
      <c r="F657" s="21"/>
      <c r="G657" s="21">
        <f t="shared" si="706"/>
        <v>74.400000000000006</v>
      </c>
      <c r="H657" s="21">
        <f t="shared" si="707"/>
        <v>440685</v>
      </c>
      <c r="J657" s="37" t="s">
        <v>298</v>
      </c>
      <c r="K657" s="3">
        <v>284260</v>
      </c>
      <c r="L657" s="3">
        <v>229388</v>
      </c>
      <c r="M657" s="37">
        <v>80.7</v>
      </c>
      <c r="N657" s="3">
        <v>211743</v>
      </c>
      <c r="O657" s="37">
        <v>74.5</v>
      </c>
      <c r="P657" s="37"/>
      <c r="Q657" s="3">
        <v>441131</v>
      </c>
      <c r="S657" s="20" t="str">
        <f t="shared" si="714"/>
        <v>55-59</v>
      </c>
      <c r="T657" s="21">
        <f t="shared" si="715"/>
        <v>164</v>
      </c>
      <c r="U657" s="21">
        <f t="shared" si="716"/>
        <v>282</v>
      </c>
      <c r="V657" s="21"/>
      <c r="W657" s="21">
        <f t="shared" si="717"/>
        <v>446</v>
      </c>
      <c r="X657" s="24">
        <f t="shared" si="718"/>
        <v>1.4847003440159334E-2</v>
      </c>
      <c r="Y657" s="21">
        <f t="shared" si="719"/>
        <v>164</v>
      </c>
      <c r="Z657" s="21">
        <f t="shared" si="720"/>
        <v>282</v>
      </c>
      <c r="AA657" s="48"/>
      <c r="AB657" s="6">
        <f t="shared" si="725"/>
        <v>1</v>
      </c>
      <c r="AC657" s="31">
        <f>J645</f>
        <v>44432</v>
      </c>
      <c r="AD657" s="7"/>
      <c r="AE657" s="13" t="str">
        <f t="shared" si="708"/>
        <v>55-59</v>
      </c>
      <c r="AF657" s="11">
        <f t="shared" si="709"/>
        <v>284260</v>
      </c>
      <c r="AG657" s="11">
        <f t="shared" si="710"/>
        <v>229388</v>
      </c>
      <c r="AH657" s="11">
        <f t="shared" si="711"/>
        <v>211743</v>
      </c>
      <c r="AI657" s="11">
        <f t="shared" si="721"/>
        <v>17645</v>
      </c>
      <c r="AJ657" s="1">
        <f t="shared" si="712"/>
        <v>164</v>
      </c>
      <c r="AK657" s="1">
        <f t="shared" si="713"/>
        <v>282</v>
      </c>
    </row>
    <row r="658" spans="1:38" ht="15" thickBot="1" x14ac:dyDescent="0.4">
      <c r="A658" s="20" t="str">
        <f t="shared" si="722"/>
        <v>60-64</v>
      </c>
      <c r="B658" s="21">
        <f t="shared" si="723"/>
        <v>264339</v>
      </c>
      <c r="C658" s="21">
        <f t="shared" si="703"/>
        <v>228297</v>
      </c>
      <c r="D658" s="21">
        <f t="shared" si="704"/>
        <v>86.4</v>
      </c>
      <c r="E658" s="21">
        <f t="shared" si="705"/>
        <v>214468</v>
      </c>
      <c r="F658" s="21"/>
      <c r="G658" s="21">
        <f t="shared" si="706"/>
        <v>81.099999999999994</v>
      </c>
      <c r="H658" s="21">
        <f t="shared" si="707"/>
        <v>442765</v>
      </c>
      <c r="J658" s="38" t="s">
        <v>299</v>
      </c>
      <c r="K658" s="4">
        <v>264339</v>
      </c>
      <c r="L658" s="4">
        <v>228407</v>
      </c>
      <c r="M658" s="38">
        <v>86.4</v>
      </c>
      <c r="N658" s="4">
        <v>214688</v>
      </c>
      <c r="O658" s="38">
        <v>81.2</v>
      </c>
      <c r="P658" s="38"/>
      <c r="Q658" s="4">
        <v>443095</v>
      </c>
      <c r="S658" s="23" t="str">
        <f t="shared" si="714"/>
        <v>60-64</v>
      </c>
      <c r="T658" s="22">
        <f t="shared" si="715"/>
        <v>110</v>
      </c>
      <c r="U658" s="22">
        <f t="shared" si="716"/>
        <v>220</v>
      </c>
      <c r="V658" s="22"/>
      <c r="W658" s="22">
        <f t="shared" si="717"/>
        <v>330</v>
      </c>
      <c r="X658" s="28">
        <f t="shared" si="718"/>
        <v>9.9583559659605289E-3</v>
      </c>
      <c r="Y658" s="21">
        <f t="shared" si="719"/>
        <v>110</v>
      </c>
      <c r="Z658" s="21">
        <f t="shared" si="720"/>
        <v>220</v>
      </c>
      <c r="AA658" s="48"/>
      <c r="AB658" s="6">
        <f t="shared" si="725"/>
        <v>1</v>
      </c>
      <c r="AC658" s="15" t="s">
        <v>321</v>
      </c>
      <c r="AD658" s="6"/>
      <c r="AE658" s="13" t="str">
        <f t="shared" si="708"/>
        <v>60-64</v>
      </c>
      <c r="AF658" s="11">
        <f t="shared" si="709"/>
        <v>264339</v>
      </c>
      <c r="AG658" s="11">
        <f t="shared" si="710"/>
        <v>228407</v>
      </c>
      <c r="AH658" s="11">
        <f t="shared" si="711"/>
        <v>214688</v>
      </c>
      <c r="AI658" s="11">
        <f t="shared" si="721"/>
        <v>13719</v>
      </c>
      <c r="AJ658" s="1">
        <f t="shared" si="712"/>
        <v>110</v>
      </c>
      <c r="AK658" s="1">
        <f t="shared" si="713"/>
        <v>220</v>
      </c>
    </row>
    <row r="659" spans="1:38" ht="15" thickBot="1" x14ac:dyDescent="0.4">
      <c r="A659" s="20" t="str">
        <f t="shared" si="722"/>
        <v>65-69</v>
      </c>
      <c r="B659" s="21">
        <f t="shared" si="723"/>
        <v>210073</v>
      </c>
      <c r="C659" s="21">
        <f t="shared" si="703"/>
        <v>190850</v>
      </c>
      <c r="D659" s="21">
        <f t="shared" si="704"/>
        <v>90.8</v>
      </c>
      <c r="E659" s="21">
        <f t="shared" si="705"/>
        <v>183498</v>
      </c>
      <c r="F659" s="21"/>
      <c r="G659" s="21">
        <f t="shared" si="706"/>
        <v>87.3</v>
      </c>
      <c r="H659" s="21">
        <f t="shared" si="707"/>
        <v>374348</v>
      </c>
      <c r="J659" s="37" t="s">
        <v>300</v>
      </c>
      <c r="K659" s="3">
        <v>210073</v>
      </c>
      <c r="L659" s="3">
        <v>190920</v>
      </c>
      <c r="M659" s="37">
        <v>90.9</v>
      </c>
      <c r="N659" s="3">
        <v>183623</v>
      </c>
      <c r="O659" s="37">
        <v>87.4</v>
      </c>
      <c r="P659" s="37"/>
      <c r="Q659" s="3">
        <v>374543</v>
      </c>
      <c r="S659" s="20" t="str">
        <f t="shared" si="714"/>
        <v>65-69</v>
      </c>
      <c r="T659" s="21">
        <f t="shared" si="715"/>
        <v>70</v>
      </c>
      <c r="U659" s="21">
        <f t="shared" si="716"/>
        <v>125</v>
      </c>
      <c r="V659" s="21"/>
      <c r="W659" s="21">
        <f t="shared" si="717"/>
        <v>195</v>
      </c>
      <c r="X659" s="24">
        <f t="shared" si="718"/>
        <v>6.3371356147021544E-3</v>
      </c>
      <c r="Y659" s="21">
        <f t="shared" si="719"/>
        <v>70</v>
      </c>
      <c r="Z659" s="21">
        <f t="shared" si="720"/>
        <v>125</v>
      </c>
      <c r="AA659" s="48"/>
      <c r="AB659" s="6">
        <f t="shared" si="725"/>
        <v>1</v>
      </c>
      <c r="AC659" s="17" t="s">
        <v>322</v>
      </c>
      <c r="AD659" s="2">
        <v>0.7</v>
      </c>
      <c r="AE659" s="13" t="str">
        <f t="shared" si="708"/>
        <v>65-69</v>
      </c>
      <c r="AF659" s="11">
        <f t="shared" si="709"/>
        <v>210073</v>
      </c>
      <c r="AG659" s="11">
        <f t="shared" si="710"/>
        <v>190920</v>
      </c>
      <c r="AH659" s="11">
        <f t="shared" si="711"/>
        <v>183623</v>
      </c>
      <c r="AI659" s="11">
        <f t="shared" si="721"/>
        <v>7297</v>
      </c>
      <c r="AJ659" s="1">
        <f t="shared" si="712"/>
        <v>70</v>
      </c>
      <c r="AK659" s="1">
        <f t="shared" si="713"/>
        <v>125</v>
      </c>
    </row>
    <row r="660" spans="1:38" ht="15" thickBot="1" x14ac:dyDescent="0.4">
      <c r="A660" s="20" t="str">
        <f t="shared" si="722"/>
        <v>70-74</v>
      </c>
      <c r="B660" s="21">
        <f t="shared" si="723"/>
        <v>157657</v>
      </c>
      <c r="C660" s="21">
        <f t="shared" si="703"/>
        <v>146225</v>
      </c>
      <c r="D660" s="21">
        <f t="shared" si="704"/>
        <v>92.8</v>
      </c>
      <c r="E660" s="21">
        <f t="shared" si="705"/>
        <v>143760</v>
      </c>
      <c r="F660" s="21"/>
      <c r="G660" s="21">
        <f t="shared" si="706"/>
        <v>91.2</v>
      </c>
      <c r="H660" s="21">
        <f t="shared" si="707"/>
        <v>289985</v>
      </c>
      <c r="J660" s="38" t="s">
        <v>301</v>
      </c>
      <c r="K660" s="4">
        <v>157657</v>
      </c>
      <c r="L660" s="4">
        <v>146279</v>
      </c>
      <c r="M660" s="38">
        <v>92.8</v>
      </c>
      <c r="N660" s="4">
        <v>143838</v>
      </c>
      <c r="O660" s="38">
        <v>91.2</v>
      </c>
      <c r="P660" s="38"/>
      <c r="Q660" s="4">
        <v>290117</v>
      </c>
      <c r="S660" s="23" t="str">
        <f t="shared" si="714"/>
        <v>70-74</v>
      </c>
      <c r="T660" s="22">
        <f t="shared" si="715"/>
        <v>54</v>
      </c>
      <c r="U660" s="22">
        <f t="shared" si="716"/>
        <v>78</v>
      </c>
      <c r="V660" s="22"/>
      <c r="W660" s="22">
        <f t="shared" si="717"/>
        <v>132</v>
      </c>
      <c r="X660" s="28">
        <f t="shared" si="718"/>
        <v>4.8886474741988047E-3</v>
      </c>
      <c r="Y660" s="21">
        <f t="shared" si="719"/>
        <v>54</v>
      </c>
      <c r="Z660" s="21">
        <f t="shared" si="720"/>
        <v>78</v>
      </c>
      <c r="AA660" s="48"/>
      <c r="AB660" s="6">
        <f t="shared" si="725"/>
        <v>1</v>
      </c>
      <c r="AC660" s="16">
        <f>L666/K666</f>
        <v>0.7749046831545755</v>
      </c>
      <c r="AD660" s="2">
        <f>AC660/AD659</f>
        <v>1.1070066902208222</v>
      </c>
      <c r="AE660" s="14" t="str">
        <f t="shared" si="708"/>
        <v>70-74</v>
      </c>
      <c r="AF660" s="11">
        <f t="shared" si="709"/>
        <v>157657</v>
      </c>
      <c r="AG660" s="11">
        <f t="shared" si="710"/>
        <v>146279</v>
      </c>
      <c r="AH660" s="11">
        <f t="shared" si="711"/>
        <v>143838</v>
      </c>
      <c r="AI660" s="12">
        <f t="shared" si="721"/>
        <v>2441</v>
      </c>
      <c r="AJ660" s="1">
        <f t="shared" si="712"/>
        <v>54</v>
      </c>
      <c r="AK660" s="1">
        <f t="shared" si="713"/>
        <v>78</v>
      </c>
    </row>
    <row r="661" spans="1:38" ht="15" thickBot="1" x14ac:dyDescent="0.4">
      <c r="A661" s="20" t="str">
        <f t="shared" si="722"/>
        <v>75-79</v>
      </c>
      <c r="B661" s="21">
        <f t="shared" si="723"/>
        <v>102977</v>
      </c>
      <c r="C661" s="21">
        <f t="shared" si="703"/>
        <v>94171</v>
      </c>
      <c r="D661" s="21">
        <f t="shared" si="704"/>
        <v>91.5</v>
      </c>
      <c r="E661" s="21">
        <f t="shared" si="705"/>
        <v>92504</v>
      </c>
      <c r="F661" s="21"/>
      <c r="G661" s="21">
        <f t="shared" si="706"/>
        <v>89.8</v>
      </c>
      <c r="H661" s="21">
        <f t="shared" si="707"/>
        <v>186675</v>
      </c>
      <c r="J661" s="37" t="s">
        <v>302</v>
      </c>
      <c r="K661" s="3">
        <v>102977</v>
      </c>
      <c r="L661" s="3">
        <v>94193</v>
      </c>
      <c r="M661" s="37">
        <v>91.5</v>
      </c>
      <c r="N661" s="3">
        <v>92532</v>
      </c>
      <c r="O661" s="37">
        <v>89.9</v>
      </c>
      <c r="P661" s="37"/>
      <c r="Q661" s="3">
        <v>186725</v>
      </c>
      <c r="S661" s="20" t="str">
        <f t="shared" si="714"/>
        <v>75-79</v>
      </c>
      <c r="T661" s="21">
        <f t="shared" si="715"/>
        <v>22</v>
      </c>
      <c r="U661" s="21">
        <f t="shared" si="716"/>
        <v>28</v>
      </c>
      <c r="V661" s="21"/>
      <c r="W661" s="21">
        <f t="shared" si="717"/>
        <v>50</v>
      </c>
      <c r="X661" s="24">
        <f t="shared" si="718"/>
        <v>1.991671193192106E-3</v>
      </c>
      <c r="Y661" s="21">
        <f t="shared" si="719"/>
        <v>22</v>
      </c>
      <c r="Z661" s="21">
        <f t="shared" si="720"/>
        <v>28</v>
      </c>
      <c r="AA661" s="48"/>
      <c r="AB661" s="6">
        <f t="shared" si="725"/>
        <v>1</v>
      </c>
      <c r="AC661" s="17" t="s">
        <v>323</v>
      </c>
      <c r="AD661" s="2">
        <v>0.7</v>
      </c>
      <c r="AE661" s="14" t="str">
        <f t="shared" si="708"/>
        <v>75-79</v>
      </c>
      <c r="AF661" s="11">
        <f t="shared" si="709"/>
        <v>102977</v>
      </c>
      <c r="AG661" s="11">
        <f t="shared" si="710"/>
        <v>94193</v>
      </c>
      <c r="AH661" s="11">
        <f t="shared" si="711"/>
        <v>92532</v>
      </c>
      <c r="AI661" s="12">
        <f t="shared" si="721"/>
        <v>1661</v>
      </c>
      <c r="AJ661" s="1">
        <f t="shared" si="712"/>
        <v>22</v>
      </c>
      <c r="AK661" s="1">
        <f t="shared" si="713"/>
        <v>28</v>
      </c>
    </row>
    <row r="662" spans="1:38" ht="15" thickBot="1" x14ac:dyDescent="0.4">
      <c r="A662" s="20" t="str">
        <f t="shared" si="722"/>
        <v>80-84</v>
      </c>
      <c r="B662" s="21">
        <f t="shared" si="723"/>
        <v>68566</v>
      </c>
      <c r="C662" s="21">
        <f t="shared" si="703"/>
        <v>62355</v>
      </c>
      <c r="D662" s="21">
        <f t="shared" si="704"/>
        <v>90.9</v>
      </c>
      <c r="E662" s="21">
        <f t="shared" si="705"/>
        <v>61234</v>
      </c>
      <c r="F662" s="21"/>
      <c r="G662" s="21">
        <f t="shared" si="706"/>
        <v>89.3</v>
      </c>
      <c r="H662" s="21">
        <f t="shared" si="707"/>
        <v>123589</v>
      </c>
      <c r="J662" s="38" t="s">
        <v>303</v>
      </c>
      <c r="K662" s="4">
        <v>68566</v>
      </c>
      <c r="L662" s="4">
        <v>62361</v>
      </c>
      <c r="M662" s="38">
        <v>91</v>
      </c>
      <c r="N662" s="4">
        <v>61242</v>
      </c>
      <c r="O662" s="38">
        <v>89.3</v>
      </c>
      <c r="P662" s="38"/>
      <c r="Q662" s="4">
        <v>123603</v>
      </c>
      <c r="S662" s="23" t="str">
        <f t="shared" si="714"/>
        <v>80-84</v>
      </c>
      <c r="T662" s="22">
        <f t="shared" si="715"/>
        <v>6</v>
      </c>
      <c r="U662" s="22">
        <f t="shared" si="716"/>
        <v>8</v>
      </c>
      <c r="V662" s="22"/>
      <c r="W662" s="22">
        <f t="shared" si="717"/>
        <v>14</v>
      </c>
      <c r="X662" s="28">
        <f t="shared" si="718"/>
        <v>5.4318305268875606E-4</v>
      </c>
      <c r="Y662" s="21">
        <f t="shared" si="719"/>
        <v>6</v>
      </c>
      <c r="Z662" s="21">
        <f t="shared" si="720"/>
        <v>8</v>
      </c>
      <c r="AA662" s="48"/>
      <c r="AB662" s="6">
        <f t="shared" si="725"/>
        <v>1</v>
      </c>
      <c r="AC662" s="16">
        <f>N666/K666</f>
        <v>0.69041540596733963</v>
      </c>
      <c r="AD662" s="2">
        <f>AC662/AD661</f>
        <v>0.98630772281048529</v>
      </c>
      <c r="AE662" s="14" t="str">
        <f t="shared" si="708"/>
        <v>80-84</v>
      </c>
      <c r="AF662" s="11">
        <f t="shared" si="709"/>
        <v>68566</v>
      </c>
      <c r="AG662" s="11">
        <f t="shared" si="710"/>
        <v>62361</v>
      </c>
      <c r="AH662" s="11">
        <f t="shared" si="711"/>
        <v>61242</v>
      </c>
      <c r="AI662" s="12">
        <f t="shared" si="721"/>
        <v>1119</v>
      </c>
      <c r="AJ662" s="1">
        <f t="shared" si="712"/>
        <v>6</v>
      </c>
      <c r="AK662" s="1">
        <f t="shared" si="713"/>
        <v>8</v>
      </c>
    </row>
    <row r="663" spans="1:38" ht="15" thickBot="1" x14ac:dyDescent="0.4">
      <c r="A663" s="20" t="str">
        <f t="shared" si="722"/>
        <v>85-89</v>
      </c>
      <c r="B663" s="21">
        <f t="shared" si="723"/>
        <v>44034</v>
      </c>
      <c r="C663" s="21">
        <f t="shared" si="703"/>
        <v>39806</v>
      </c>
      <c r="D663" s="21">
        <f t="shared" si="704"/>
        <v>90.4</v>
      </c>
      <c r="E663" s="21">
        <f t="shared" si="705"/>
        <v>39032</v>
      </c>
      <c r="F663" s="21"/>
      <c r="G663" s="21">
        <f t="shared" si="706"/>
        <v>88.6</v>
      </c>
      <c r="H663" s="21">
        <f t="shared" si="707"/>
        <v>78838</v>
      </c>
      <c r="J663" s="37" t="s">
        <v>304</v>
      </c>
      <c r="K663" s="3">
        <v>44034</v>
      </c>
      <c r="L663" s="3">
        <v>39814</v>
      </c>
      <c r="M663" s="37">
        <v>90.4</v>
      </c>
      <c r="N663" s="3">
        <v>39039</v>
      </c>
      <c r="O663" s="37">
        <v>88.7</v>
      </c>
      <c r="P663" s="37"/>
      <c r="Q663" s="3">
        <v>78853</v>
      </c>
      <c r="S663" s="20" t="str">
        <f t="shared" si="714"/>
        <v>85-89</v>
      </c>
      <c r="T663" s="21">
        <f t="shared" si="715"/>
        <v>8</v>
      </c>
      <c r="U663" s="21">
        <f t="shared" si="716"/>
        <v>7</v>
      </c>
      <c r="V663" s="21"/>
      <c r="W663" s="21">
        <f t="shared" si="717"/>
        <v>15</v>
      </c>
      <c r="X663" s="24">
        <f t="shared" si="718"/>
        <v>7.2424407025167478E-4</v>
      </c>
      <c r="Y663" s="21">
        <f t="shared" si="719"/>
        <v>8</v>
      </c>
      <c r="Z663" s="21">
        <f t="shared" si="720"/>
        <v>7</v>
      </c>
      <c r="AA663" s="48"/>
      <c r="AB663" s="6">
        <f t="shared" si="725"/>
        <v>1</v>
      </c>
      <c r="AC663" s="15" t="s">
        <v>319</v>
      </c>
      <c r="AD663" s="6"/>
      <c r="AE663" s="14" t="str">
        <f t="shared" si="708"/>
        <v>85-89</v>
      </c>
      <c r="AF663" s="11">
        <f t="shared" si="709"/>
        <v>44034</v>
      </c>
      <c r="AG663" s="11">
        <f t="shared" si="710"/>
        <v>39814</v>
      </c>
      <c r="AH663" s="11">
        <f t="shared" si="711"/>
        <v>39039</v>
      </c>
      <c r="AI663" s="12">
        <f t="shared" si="721"/>
        <v>775</v>
      </c>
      <c r="AJ663" s="1">
        <f t="shared" si="712"/>
        <v>8</v>
      </c>
      <c r="AK663" s="1">
        <f t="shared" si="713"/>
        <v>7</v>
      </c>
    </row>
    <row r="664" spans="1:38" ht="15" thickBot="1" x14ac:dyDescent="0.4">
      <c r="A664" s="20" t="str">
        <f t="shared" si="722"/>
        <v>90+</v>
      </c>
      <c r="B664" s="21">
        <f t="shared" si="723"/>
        <v>27669</v>
      </c>
      <c r="C664" s="21">
        <f t="shared" si="703"/>
        <v>25276</v>
      </c>
      <c r="D664" s="21">
        <f t="shared" si="704"/>
        <v>91.3</v>
      </c>
      <c r="E664" s="21">
        <f t="shared" si="705"/>
        <v>24788</v>
      </c>
      <c r="F664" s="21"/>
      <c r="G664" s="21">
        <f t="shared" si="706"/>
        <v>89.6</v>
      </c>
      <c r="H664" s="21">
        <f t="shared" si="707"/>
        <v>50064</v>
      </c>
      <c r="J664" s="38" t="s">
        <v>305</v>
      </c>
      <c r="K664" s="4">
        <v>27669</v>
      </c>
      <c r="L664" s="4">
        <v>25277</v>
      </c>
      <c r="M664" s="38">
        <v>91.3</v>
      </c>
      <c r="N664" s="4">
        <v>24794</v>
      </c>
      <c r="O664" s="38">
        <v>89.6</v>
      </c>
      <c r="P664" s="38"/>
      <c r="Q664" s="4">
        <v>50071</v>
      </c>
      <c r="S664" s="23" t="str">
        <f t="shared" si="714"/>
        <v>90+</v>
      </c>
      <c r="T664" s="22">
        <f t="shared" si="715"/>
        <v>1</v>
      </c>
      <c r="U664" s="22">
        <f t="shared" si="716"/>
        <v>6</v>
      </c>
      <c r="V664" s="22"/>
      <c r="W664" s="22">
        <f t="shared" si="717"/>
        <v>7</v>
      </c>
      <c r="X664" s="28">
        <f t="shared" si="718"/>
        <v>9.0530508781459348E-5</v>
      </c>
      <c r="Y664" s="21">
        <f t="shared" si="719"/>
        <v>1</v>
      </c>
      <c r="Z664" s="21">
        <f t="shared" si="720"/>
        <v>6</v>
      </c>
      <c r="AA664" s="48"/>
      <c r="AB664" s="6">
        <f t="shared" si="725"/>
        <v>1</v>
      </c>
      <c r="AC664" s="17" t="s">
        <v>322</v>
      </c>
      <c r="AD664" s="2">
        <v>0.7</v>
      </c>
      <c r="AE664" s="14" t="str">
        <f t="shared" si="708"/>
        <v>90+</v>
      </c>
      <c r="AF664" s="11">
        <f t="shared" si="709"/>
        <v>27669</v>
      </c>
      <c r="AG664" s="11">
        <f t="shared" si="710"/>
        <v>25277</v>
      </c>
      <c r="AH664" s="11">
        <f t="shared" si="711"/>
        <v>24794</v>
      </c>
      <c r="AI664" s="12">
        <f t="shared" si="721"/>
        <v>483</v>
      </c>
      <c r="AJ664" s="1">
        <f t="shared" si="712"/>
        <v>1</v>
      </c>
      <c r="AK664" s="1">
        <f t="shared" si="713"/>
        <v>6</v>
      </c>
    </row>
    <row r="665" spans="1:38" ht="15" thickBot="1" x14ac:dyDescent="0.4">
      <c r="A665" s="20" t="str">
        <f t="shared" si="722"/>
        <v>Unknown</v>
      </c>
      <c r="B665" s="21" t="str">
        <f t="shared" si="723"/>
        <v>NA</v>
      </c>
      <c r="C665" s="21">
        <f t="shared" si="703"/>
        <v>64224</v>
      </c>
      <c r="D665" s="21" t="str">
        <f t="shared" si="704"/>
        <v>NA</v>
      </c>
      <c r="E665" s="21">
        <f t="shared" si="705"/>
        <v>24968</v>
      </c>
      <c r="F665" s="21"/>
      <c r="G665" s="21" t="str">
        <f t="shared" si="706"/>
        <v>NA</v>
      </c>
      <c r="H665" s="21">
        <f t="shared" si="707"/>
        <v>89192</v>
      </c>
      <c r="J665" s="37" t="s">
        <v>306</v>
      </c>
      <c r="K665" s="37" t="s">
        <v>307</v>
      </c>
      <c r="L665" s="3">
        <v>64235</v>
      </c>
      <c r="M665" s="37" t="s">
        <v>307</v>
      </c>
      <c r="N665" s="3">
        <v>24993</v>
      </c>
      <c r="O665" s="37" t="s">
        <v>307</v>
      </c>
      <c r="P665" s="37"/>
      <c r="Q665" s="3">
        <v>89228</v>
      </c>
      <c r="S665" s="20" t="str">
        <f t="shared" si="714"/>
        <v>Unknown</v>
      </c>
      <c r="T665" s="20">
        <f t="shared" si="715"/>
        <v>11</v>
      </c>
      <c r="U665" s="20">
        <f t="shared" si="716"/>
        <v>25</v>
      </c>
      <c r="V665" s="20"/>
      <c r="W665" s="20">
        <f t="shared" si="717"/>
        <v>36</v>
      </c>
      <c r="X665" s="24">
        <f t="shared" si="718"/>
        <v>9.9583559659605298E-4</v>
      </c>
      <c r="Y665" s="21">
        <f t="shared" si="719"/>
        <v>11</v>
      </c>
      <c r="Z665" s="21">
        <f t="shared" si="720"/>
        <v>25</v>
      </c>
      <c r="AA665" s="48"/>
      <c r="AB665" s="6">
        <f t="shared" si="725"/>
        <v>1</v>
      </c>
      <c r="AC665" s="16">
        <f>L667/K667</f>
        <v>0.65911340565690624</v>
      </c>
      <c r="AD665" s="2">
        <f>AC665/AD664</f>
        <v>0.94159057950986613</v>
      </c>
      <c r="AE665" s="13" t="str">
        <f t="shared" si="708"/>
        <v>Unknown</v>
      </c>
      <c r="AF665" s="11" t="str">
        <f t="shared" si="709"/>
        <v>NA</v>
      </c>
      <c r="AG665" s="11">
        <f t="shared" si="710"/>
        <v>64235</v>
      </c>
      <c r="AH665" s="11">
        <f t="shared" si="711"/>
        <v>24993</v>
      </c>
      <c r="AI665" s="11">
        <f t="shared" si="721"/>
        <v>39242</v>
      </c>
      <c r="AJ665" s="1">
        <f t="shared" si="712"/>
        <v>11</v>
      </c>
      <c r="AK665" s="1">
        <f t="shared" si="713"/>
        <v>25</v>
      </c>
    </row>
    <row r="666" spans="1:38" ht="15" thickBot="1" x14ac:dyDescent="0.4">
      <c r="A666" s="20" t="str">
        <f t="shared" si="722"/>
        <v>12+</v>
      </c>
      <c r="B666" s="21">
        <f t="shared" si="723"/>
        <v>3761140</v>
      </c>
      <c r="C666" s="21">
        <f t="shared" si="703"/>
        <v>2911354</v>
      </c>
      <c r="D666" s="21">
        <f t="shared" si="704"/>
        <v>77.400000000000006</v>
      </c>
      <c r="E666" s="21">
        <f t="shared" si="705"/>
        <v>2591905</v>
      </c>
      <c r="F666" s="21"/>
      <c r="G666" s="21">
        <f t="shared" si="706"/>
        <v>68.900000000000006</v>
      </c>
      <c r="H666" s="21">
        <f t="shared" si="707"/>
        <v>5503259</v>
      </c>
      <c r="J666" s="38" t="s">
        <v>308</v>
      </c>
      <c r="K666" s="4">
        <v>3761140</v>
      </c>
      <c r="L666" s="4">
        <v>2914525</v>
      </c>
      <c r="M666" s="38">
        <v>77.5</v>
      </c>
      <c r="N666" s="4">
        <v>2596749</v>
      </c>
      <c r="O666" s="38">
        <v>69</v>
      </c>
      <c r="P666" s="38"/>
      <c r="Q666" s="4">
        <v>5511274</v>
      </c>
      <c r="S666" s="23" t="str">
        <f t="shared" si="714"/>
        <v>12+</v>
      </c>
      <c r="T666" s="26">
        <f>L666-C666</f>
        <v>3171</v>
      </c>
      <c r="U666" s="26">
        <f t="shared" si="716"/>
        <v>4844</v>
      </c>
      <c r="V666" s="26"/>
      <c r="W666" s="29">
        <f t="shared" si="717"/>
        <v>8015</v>
      </c>
      <c r="X666" s="28">
        <f t="shared" si="718"/>
        <v>0.28707224334600762</v>
      </c>
      <c r="Y666" s="26">
        <f t="shared" si="719"/>
        <v>3171</v>
      </c>
      <c r="Z666" s="26">
        <f t="shared" si="720"/>
        <v>4844</v>
      </c>
      <c r="AA666" s="49"/>
      <c r="AB666" s="6">
        <f t="shared" si="725"/>
        <v>1</v>
      </c>
      <c r="AC666" s="17" t="s">
        <v>323</v>
      </c>
      <c r="AD666" s="2">
        <v>0.7</v>
      </c>
      <c r="AE666" s="6"/>
      <c r="AF666" s="6"/>
      <c r="AG666" s="9"/>
      <c r="AH666" s="6"/>
      <c r="AI666" s="6"/>
      <c r="AJ666" s="6"/>
      <c r="AK666" s="6"/>
    </row>
    <row r="667" spans="1:38" x14ac:dyDescent="0.35">
      <c r="A667" s="20" t="str">
        <f t="shared" si="722"/>
        <v>ALL</v>
      </c>
      <c r="B667" s="21">
        <f t="shared" si="723"/>
        <v>4421887</v>
      </c>
      <c r="C667" s="21">
        <f t="shared" si="703"/>
        <v>2911354</v>
      </c>
      <c r="D667" s="21">
        <f t="shared" si="704"/>
        <v>65.8</v>
      </c>
      <c r="E667" s="21">
        <f t="shared" si="705"/>
        <v>2591905</v>
      </c>
      <c r="F667" s="21"/>
      <c r="G667" s="21">
        <f t="shared" si="706"/>
        <v>58.6</v>
      </c>
      <c r="H667" s="21">
        <f t="shared" si="707"/>
        <v>5503259</v>
      </c>
      <c r="J667" s="37" t="s">
        <v>309</v>
      </c>
      <c r="K667" s="3">
        <v>4421887</v>
      </c>
      <c r="L667" s="3">
        <v>2914525</v>
      </c>
      <c r="M667" s="37">
        <v>65.900000000000006</v>
      </c>
      <c r="N667" s="3">
        <v>2596749</v>
      </c>
      <c r="O667" s="37">
        <v>58.7</v>
      </c>
      <c r="P667" s="37"/>
      <c r="Q667" s="3">
        <v>5511274</v>
      </c>
      <c r="S667" s="20" t="str">
        <f t="shared" si="714"/>
        <v>ALL</v>
      </c>
      <c r="T667" s="26">
        <f t="shared" ref="T667" si="726">L667-C667</f>
        <v>3171</v>
      </c>
      <c r="U667" s="26">
        <f t="shared" si="716"/>
        <v>4844</v>
      </c>
      <c r="V667" s="26"/>
      <c r="W667" s="29">
        <f t="shared" si="717"/>
        <v>8015</v>
      </c>
      <c r="X667" s="24">
        <f t="shared" si="718"/>
        <v>0.28707224334600762</v>
      </c>
      <c r="Y667" s="26">
        <f t="shared" si="719"/>
        <v>3171</v>
      </c>
      <c r="Z667" s="26">
        <f t="shared" si="720"/>
        <v>4844</v>
      </c>
      <c r="AA667" s="49"/>
      <c r="AB667" s="6">
        <f t="shared" si="725"/>
        <v>1</v>
      </c>
      <c r="AC667" s="16">
        <f>N667/K667</f>
        <v>0.58724906357851292</v>
      </c>
      <c r="AD667" s="2">
        <f>AC667/AD666</f>
        <v>0.8389272336835899</v>
      </c>
      <c r="AE667" s="6"/>
      <c r="AF667" s="6"/>
      <c r="AG667" s="2">
        <f>T666/L666</f>
        <v>1.0879989020509346E-3</v>
      </c>
      <c r="AH667" s="2">
        <f>U666/N666</f>
        <v>1.8654094022949464E-3</v>
      </c>
      <c r="AI667" s="2">
        <f>W666/Q666</f>
        <v>1.4542916937172784E-3</v>
      </c>
      <c r="AJ667" s="6"/>
      <c r="AK667" s="6"/>
    </row>
    <row r="668" spans="1:38" x14ac:dyDescent="0.35">
      <c r="A668" s="52">
        <f>J645</f>
        <v>44432</v>
      </c>
      <c r="B668" s="52"/>
      <c r="C668" s="52"/>
      <c r="D668" s="52"/>
      <c r="E668" s="52"/>
      <c r="F668" s="52"/>
      <c r="G668" s="52"/>
      <c r="H668" s="52"/>
      <c r="J668" s="52">
        <v>44433</v>
      </c>
      <c r="K668" s="52"/>
      <c r="L668" s="52"/>
      <c r="M668" s="52"/>
      <c r="N668" s="52"/>
      <c r="O668" s="52"/>
      <c r="P668" s="52"/>
      <c r="Q668" s="52"/>
      <c r="S668" s="54" t="str">
        <f>"Change " &amp; TEXT(A668,"DDDD MMM DD, YYYY") &amp; " -  " &amp;TEXT(J668,"DDDD MMM DD, YYYY")</f>
        <v>Change Tuesday Aug 24, 2021 -  Wednesday Aug 25, 2021</v>
      </c>
      <c r="T668" s="54"/>
      <c r="U668" s="54"/>
      <c r="V668" s="54"/>
      <c r="W668" s="54"/>
      <c r="X668" s="54"/>
      <c r="Y668" s="54"/>
      <c r="Z668" s="54"/>
      <c r="AA668" s="46"/>
      <c r="AB668" s="6"/>
      <c r="AC668" s="31">
        <f>J668</f>
        <v>44433</v>
      </c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36" thickBot="1" x14ac:dyDescent="0.4">
      <c r="A669" s="19" t="str">
        <f>J646</f>
        <v>Age group</v>
      </c>
      <c r="B669" s="19" t="str">
        <f t="shared" ref="B669" si="727">K646</f>
        <v>Population</v>
      </c>
      <c r="C669" s="19" t="str">
        <f t="shared" ref="C669:C690" si="728">L646</f>
        <v>At least 1 dose</v>
      </c>
      <c r="D669" s="19" t="str">
        <f t="shared" ref="D669:D690" si="729">M646</f>
        <v>% of population with at least 1 dose</v>
      </c>
      <c r="E669" s="19" t="str">
        <f t="shared" ref="E669:E690" si="730">N646</f>
        <v>2 doses</v>
      </c>
      <c r="F669" s="19"/>
      <c r="G669" s="19" t="str">
        <f t="shared" ref="G669:G690" si="731">O646</f>
        <v>% of population fully vaccinated</v>
      </c>
      <c r="H669" s="19" t="str">
        <f t="shared" ref="H669:H690" si="732">Q646</f>
        <v>Total administered</v>
      </c>
      <c r="J669" s="5" t="s">
        <v>286</v>
      </c>
      <c r="K669" s="5" t="s">
        <v>2</v>
      </c>
      <c r="L669" s="5" t="s">
        <v>324</v>
      </c>
      <c r="M669" s="5" t="s">
        <v>287</v>
      </c>
      <c r="N669" s="5" t="s">
        <v>325</v>
      </c>
      <c r="O669" s="5" t="s">
        <v>288</v>
      </c>
      <c r="P669" s="5"/>
      <c r="Q669" s="5" t="s">
        <v>285</v>
      </c>
      <c r="S669" s="19" t="s">
        <v>286</v>
      </c>
      <c r="T669" s="19" t="s">
        <v>283</v>
      </c>
      <c r="U669" s="19" t="s">
        <v>284</v>
      </c>
      <c r="V669" s="19" t="s">
        <v>336</v>
      </c>
      <c r="W669" s="19" t="s">
        <v>285</v>
      </c>
      <c r="X669" s="19" t="s">
        <v>312</v>
      </c>
      <c r="Y669" s="19" t="s">
        <v>313</v>
      </c>
      <c r="Z669" s="19" t="s">
        <v>314</v>
      </c>
      <c r="AA669" s="19" t="s">
        <v>337</v>
      </c>
      <c r="AB669" s="6"/>
      <c r="AC669" s="15" t="s">
        <v>321</v>
      </c>
      <c r="AD669" s="30"/>
      <c r="AE669" s="13" t="str">
        <f t="shared" ref="AE669:AE688" si="733">J669</f>
        <v>Age group</v>
      </c>
      <c r="AF669" s="13" t="str">
        <f t="shared" ref="AF669:AF688" si="734">K669</f>
        <v>Population</v>
      </c>
      <c r="AG669" s="13" t="str">
        <f t="shared" ref="AG669:AG688" si="735">L669</f>
        <v>At least 1 dose</v>
      </c>
      <c r="AH669" s="13" t="str">
        <f t="shared" ref="AH669:AH688" si="736">N669</f>
        <v>2 doses</v>
      </c>
      <c r="AI669" s="13" t="s">
        <v>311</v>
      </c>
      <c r="AJ669" s="13" t="str">
        <f t="shared" ref="AJ669:AJ688" si="737">T669</f>
        <v>Dose 1</v>
      </c>
      <c r="AK669" s="13" t="str">
        <f t="shared" ref="AK669:AK688" si="738">U669</f>
        <v>Dose 2</v>
      </c>
      <c r="AL669" s="6"/>
    </row>
    <row r="670" spans="1:38" ht="15" thickBot="1" x14ac:dyDescent="0.4">
      <c r="A670" s="20" t="str">
        <f>J647</f>
        <v>00-11</v>
      </c>
      <c r="B670" s="21">
        <f>K647</f>
        <v>660747</v>
      </c>
      <c r="C670" s="21">
        <f t="shared" si="728"/>
        <v>0</v>
      </c>
      <c r="D670" s="21">
        <f t="shared" si="729"/>
        <v>0</v>
      </c>
      <c r="E670" s="21">
        <f t="shared" si="730"/>
        <v>0</v>
      </c>
      <c r="F670" s="21"/>
      <c r="G670" s="21">
        <f t="shared" si="731"/>
        <v>0</v>
      </c>
      <c r="H670" s="21">
        <f t="shared" si="732"/>
        <v>0</v>
      </c>
      <c r="J670" s="37" t="s">
        <v>289</v>
      </c>
      <c r="K670" s="3">
        <v>660747</v>
      </c>
      <c r="L670" s="37">
        <v>0</v>
      </c>
      <c r="M670" s="37">
        <v>0</v>
      </c>
      <c r="N670" s="37">
        <v>0</v>
      </c>
      <c r="O670" s="37">
        <v>0</v>
      </c>
      <c r="P670" s="37"/>
      <c r="Q670" s="37">
        <v>0</v>
      </c>
      <c r="S670" s="20" t="str">
        <f t="shared" ref="S670:S690" si="739">A670</f>
        <v>00-11</v>
      </c>
      <c r="T670" s="21">
        <f t="shared" ref="T670:T688" si="740">L670-C670</f>
        <v>0</v>
      </c>
      <c r="U670" s="21">
        <f t="shared" ref="U670:U690" si="741">N670-E670</f>
        <v>0</v>
      </c>
      <c r="V670" s="21"/>
      <c r="W670" s="21">
        <f t="shared" ref="W670:W690" si="742">Q670-H670</f>
        <v>0</v>
      </c>
      <c r="X670" s="24">
        <f t="shared" ref="X670:X690" si="743">T670/T$276</f>
        <v>0</v>
      </c>
      <c r="Y670" s="21">
        <f t="shared" ref="Y670:Y690" si="744">T670/$AB670</f>
        <v>0</v>
      </c>
      <c r="Z670" s="21">
        <f t="shared" ref="Z670:Z690" si="745">U670/$AB670</f>
        <v>0</v>
      </c>
      <c r="AA670" s="48"/>
      <c r="AB670" s="6">
        <f>IF(DATEDIF(A668,J668,"D")&lt;1,1,DATEDIF(A668,J668,"D"))</f>
        <v>1</v>
      </c>
      <c r="AC670" s="17" t="s">
        <v>322</v>
      </c>
      <c r="AD670" s="2">
        <v>0.7</v>
      </c>
      <c r="AE670" s="13" t="str">
        <f t="shared" si="733"/>
        <v>00-11</v>
      </c>
      <c r="AF670" s="11">
        <f t="shared" si="734"/>
        <v>660747</v>
      </c>
      <c r="AG670" s="11">
        <f t="shared" si="735"/>
        <v>0</v>
      </c>
      <c r="AH670" s="11">
        <f t="shared" si="736"/>
        <v>0</v>
      </c>
      <c r="AI670" s="11">
        <f t="shared" ref="AI670:AI688" si="746">AG670-AH670</f>
        <v>0</v>
      </c>
      <c r="AJ670" s="1">
        <f t="shared" si="737"/>
        <v>0</v>
      </c>
      <c r="AK670" s="1">
        <f t="shared" si="738"/>
        <v>0</v>
      </c>
      <c r="AL670" s="6"/>
    </row>
    <row r="671" spans="1:38" ht="15" thickBot="1" x14ac:dyDescent="0.4">
      <c r="A671" s="20" t="str">
        <f t="shared" ref="A671:A690" si="747">J648</f>
        <v>12-14</v>
      </c>
      <c r="B671" s="21">
        <f t="shared" ref="B671:B690" si="748">K648</f>
        <v>162530</v>
      </c>
      <c r="C671" s="26">
        <f t="shared" si="728"/>
        <v>109088</v>
      </c>
      <c r="D671" s="21">
        <f t="shared" si="729"/>
        <v>67.099999999999994</v>
      </c>
      <c r="E671" s="26">
        <f t="shared" si="730"/>
        <v>92371</v>
      </c>
      <c r="F671" s="26"/>
      <c r="G671" s="21">
        <f t="shared" si="731"/>
        <v>56.8</v>
      </c>
      <c r="H671" s="21">
        <f t="shared" si="732"/>
        <v>201459</v>
      </c>
      <c r="J671" s="40" t="str">
        <f t="shared" ref="J671" si="749">S648</f>
        <v>12-14</v>
      </c>
      <c r="K671" s="4">
        <v>162530</v>
      </c>
      <c r="L671" s="4">
        <v>109353</v>
      </c>
      <c r="M671" s="38">
        <v>67.3</v>
      </c>
      <c r="N671" s="4">
        <v>92829</v>
      </c>
      <c r="O671" s="38">
        <v>57.1</v>
      </c>
      <c r="P671" s="38"/>
      <c r="Q671" s="4">
        <v>202182</v>
      </c>
      <c r="S671" s="25" t="str">
        <f t="shared" si="739"/>
        <v>12-14</v>
      </c>
      <c r="T671" s="26">
        <f t="shared" si="740"/>
        <v>265</v>
      </c>
      <c r="U671" s="26">
        <f t="shared" si="741"/>
        <v>458</v>
      </c>
      <c r="V671" s="26"/>
      <c r="W671" s="26">
        <f t="shared" si="742"/>
        <v>723</v>
      </c>
      <c r="X671" s="27">
        <f t="shared" si="743"/>
        <v>2.3990584827086728E-2</v>
      </c>
      <c r="Y671" s="26">
        <f t="shared" si="744"/>
        <v>265</v>
      </c>
      <c r="Z671" s="26">
        <f t="shared" si="745"/>
        <v>458</v>
      </c>
      <c r="AA671" s="49"/>
      <c r="AB671" s="6">
        <f>AB670</f>
        <v>1</v>
      </c>
      <c r="AC671" s="16">
        <f>C689/B689</f>
        <v>0.7749046831545755</v>
      </c>
      <c r="AD671" s="2">
        <f>AC671/AD670</f>
        <v>1.1070066902208222</v>
      </c>
      <c r="AE671" s="13" t="str">
        <f t="shared" si="733"/>
        <v>12-14</v>
      </c>
      <c r="AF671" s="11">
        <f t="shared" si="734"/>
        <v>162530</v>
      </c>
      <c r="AG671" s="11">
        <f t="shared" si="735"/>
        <v>109353</v>
      </c>
      <c r="AH671" s="11">
        <f t="shared" si="736"/>
        <v>92829</v>
      </c>
      <c r="AI671" s="11">
        <f t="shared" si="746"/>
        <v>16524</v>
      </c>
      <c r="AJ671" s="1">
        <f t="shared" si="737"/>
        <v>265</v>
      </c>
      <c r="AK671" s="1">
        <f t="shared" si="738"/>
        <v>458</v>
      </c>
      <c r="AL671" s="6"/>
    </row>
    <row r="672" spans="1:38" ht="15" thickBot="1" x14ac:dyDescent="0.4">
      <c r="A672" s="20" t="str">
        <f t="shared" si="747"/>
        <v>15-19</v>
      </c>
      <c r="B672" s="21">
        <f t="shared" si="748"/>
        <v>256743</v>
      </c>
      <c r="C672" s="26">
        <f t="shared" si="728"/>
        <v>176253</v>
      </c>
      <c r="D672" s="21">
        <f t="shared" si="729"/>
        <v>68.7</v>
      </c>
      <c r="E672" s="26">
        <f t="shared" si="730"/>
        <v>151117</v>
      </c>
      <c r="F672" s="26"/>
      <c r="G672" s="21">
        <f t="shared" si="731"/>
        <v>58.9</v>
      </c>
      <c r="H672" s="21">
        <f t="shared" si="732"/>
        <v>327370</v>
      </c>
      <c r="J672" s="37" t="s">
        <v>290</v>
      </c>
      <c r="K672" s="3">
        <v>256743</v>
      </c>
      <c r="L672" s="3">
        <v>176626</v>
      </c>
      <c r="M672" s="37">
        <v>68.8</v>
      </c>
      <c r="N672" s="3">
        <v>151690</v>
      </c>
      <c r="O672" s="37">
        <v>59.1</v>
      </c>
      <c r="P672" s="37"/>
      <c r="Q672" s="3">
        <v>328316</v>
      </c>
      <c r="S672" s="20" t="str">
        <f t="shared" si="739"/>
        <v>15-19</v>
      </c>
      <c r="T672" s="26">
        <f t="shared" si="740"/>
        <v>373</v>
      </c>
      <c r="U672" s="26">
        <f t="shared" si="741"/>
        <v>573</v>
      </c>
      <c r="V672" s="26"/>
      <c r="W672" s="26">
        <f t="shared" si="742"/>
        <v>946</v>
      </c>
      <c r="X672" s="27">
        <f t="shared" si="743"/>
        <v>3.3767879775484337E-2</v>
      </c>
      <c r="Y672" s="26">
        <f t="shared" si="744"/>
        <v>373</v>
      </c>
      <c r="Z672" s="26">
        <f t="shared" si="745"/>
        <v>573</v>
      </c>
      <c r="AA672" s="49"/>
      <c r="AB672" s="6">
        <f t="shared" ref="AB672:AB690" si="750">AB671</f>
        <v>1</v>
      </c>
      <c r="AC672" s="18" t="s">
        <v>323</v>
      </c>
      <c r="AD672" s="2">
        <v>0.7</v>
      </c>
      <c r="AE672" s="13" t="str">
        <f t="shared" si="733"/>
        <v>15-19</v>
      </c>
      <c r="AF672" s="11">
        <f t="shared" si="734"/>
        <v>256743</v>
      </c>
      <c r="AG672" s="11">
        <f t="shared" si="735"/>
        <v>176626</v>
      </c>
      <c r="AH672" s="11">
        <f t="shared" si="736"/>
        <v>151690</v>
      </c>
      <c r="AI672" s="11">
        <f t="shared" si="746"/>
        <v>24936</v>
      </c>
      <c r="AJ672" s="1">
        <f t="shared" si="737"/>
        <v>373</v>
      </c>
      <c r="AK672" s="1">
        <f t="shared" si="738"/>
        <v>573</v>
      </c>
      <c r="AL672" s="6"/>
    </row>
    <row r="673" spans="1:38" ht="15" thickBot="1" x14ac:dyDescent="0.4">
      <c r="A673" s="20" t="str">
        <f t="shared" si="747"/>
        <v>20-24</v>
      </c>
      <c r="B673" s="21">
        <f t="shared" si="748"/>
        <v>277328</v>
      </c>
      <c r="C673" s="21">
        <f t="shared" si="728"/>
        <v>182979</v>
      </c>
      <c r="D673" s="21">
        <f t="shared" si="729"/>
        <v>66</v>
      </c>
      <c r="E673" s="21">
        <f t="shared" si="730"/>
        <v>150286</v>
      </c>
      <c r="F673" s="21"/>
      <c r="G673" s="21">
        <f t="shared" si="731"/>
        <v>54.2</v>
      </c>
      <c r="H673" s="21">
        <f t="shared" si="732"/>
        <v>333265</v>
      </c>
      <c r="J673" s="38" t="s">
        <v>291</v>
      </c>
      <c r="K673" s="4">
        <v>277328</v>
      </c>
      <c r="L673" s="4">
        <v>183371</v>
      </c>
      <c r="M673" s="38">
        <v>66.099999999999994</v>
      </c>
      <c r="N673" s="4">
        <v>150779</v>
      </c>
      <c r="O673" s="38">
        <v>54.4</v>
      </c>
      <c r="P673" s="38"/>
      <c r="Q673" s="4">
        <v>334150</v>
      </c>
      <c r="S673" s="23" t="str">
        <f t="shared" si="739"/>
        <v>20-24</v>
      </c>
      <c r="T673" s="22">
        <f t="shared" si="740"/>
        <v>392</v>
      </c>
      <c r="U673" s="22">
        <f t="shared" si="741"/>
        <v>493</v>
      </c>
      <c r="V673" s="22"/>
      <c r="W673" s="22">
        <f t="shared" si="742"/>
        <v>885</v>
      </c>
      <c r="X673" s="28">
        <f t="shared" si="743"/>
        <v>3.5487959442332066E-2</v>
      </c>
      <c r="Y673" s="21">
        <f t="shared" si="744"/>
        <v>392</v>
      </c>
      <c r="Z673" s="21">
        <f t="shared" si="745"/>
        <v>493</v>
      </c>
      <c r="AA673" s="48"/>
      <c r="AB673" s="6">
        <f t="shared" si="750"/>
        <v>1</v>
      </c>
      <c r="AC673" s="16">
        <f>E689/B689</f>
        <v>0.69041540596733963</v>
      </c>
      <c r="AD673" s="2">
        <f>AC673/AD672</f>
        <v>0.98630772281048529</v>
      </c>
      <c r="AE673" s="13" t="str">
        <f t="shared" si="733"/>
        <v>20-24</v>
      </c>
      <c r="AF673" s="11">
        <f t="shared" si="734"/>
        <v>277328</v>
      </c>
      <c r="AG673" s="11">
        <f t="shared" si="735"/>
        <v>183371</v>
      </c>
      <c r="AH673" s="11">
        <f t="shared" si="736"/>
        <v>150779</v>
      </c>
      <c r="AI673" s="11">
        <f t="shared" si="746"/>
        <v>32592</v>
      </c>
      <c r="AJ673" s="1">
        <f t="shared" si="737"/>
        <v>392</v>
      </c>
      <c r="AK673" s="1">
        <f t="shared" si="738"/>
        <v>493</v>
      </c>
      <c r="AL673" s="6"/>
    </row>
    <row r="674" spans="1:38" ht="15" thickBot="1" x14ac:dyDescent="0.4">
      <c r="A674" s="20" t="str">
        <f t="shared" si="747"/>
        <v>25-29</v>
      </c>
      <c r="B674" s="21">
        <f t="shared" si="748"/>
        <v>314508</v>
      </c>
      <c r="C674" s="21">
        <f t="shared" si="728"/>
        <v>201026</v>
      </c>
      <c r="D674" s="21">
        <f t="shared" si="729"/>
        <v>63.9</v>
      </c>
      <c r="E674" s="21">
        <f t="shared" si="730"/>
        <v>167963</v>
      </c>
      <c r="F674" s="21"/>
      <c r="G674" s="21">
        <f t="shared" si="731"/>
        <v>53.4</v>
      </c>
      <c r="H674" s="21">
        <f t="shared" si="732"/>
        <v>368989</v>
      </c>
      <c r="J674" s="37" t="s">
        <v>292</v>
      </c>
      <c r="K674" s="3">
        <v>314508</v>
      </c>
      <c r="L674" s="3">
        <v>201471</v>
      </c>
      <c r="M674" s="37">
        <v>64.099999999999994</v>
      </c>
      <c r="N674" s="3">
        <v>168481</v>
      </c>
      <c r="O674" s="37">
        <v>53.6</v>
      </c>
      <c r="P674" s="37"/>
      <c r="Q674" s="3">
        <v>369952</v>
      </c>
      <c r="S674" s="20" t="str">
        <f t="shared" si="739"/>
        <v>25-29</v>
      </c>
      <c r="T674" s="21">
        <f t="shared" si="740"/>
        <v>445</v>
      </c>
      <c r="U674" s="21">
        <f t="shared" si="741"/>
        <v>518</v>
      </c>
      <c r="V674" s="21"/>
      <c r="W674" s="21">
        <f t="shared" si="742"/>
        <v>963</v>
      </c>
      <c r="X674" s="24">
        <f t="shared" si="743"/>
        <v>4.0286076407749415E-2</v>
      </c>
      <c r="Y674" s="21">
        <f t="shared" si="744"/>
        <v>445</v>
      </c>
      <c r="Z674" s="21">
        <f t="shared" si="745"/>
        <v>518</v>
      </c>
      <c r="AA674" s="48"/>
      <c r="AB674" s="6">
        <f t="shared" si="750"/>
        <v>1</v>
      </c>
      <c r="AC674" s="15" t="s">
        <v>320</v>
      </c>
      <c r="AD674" s="6"/>
      <c r="AE674" s="13" t="str">
        <f t="shared" si="733"/>
        <v>25-29</v>
      </c>
      <c r="AF674" s="11">
        <f t="shared" si="734"/>
        <v>314508</v>
      </c>
      <c r="AG674" s="11">
        <f t="shared" si="735"/>
        <v>201471</v>
      </c>
      <c r="AH674" s="11">
        <f t="shared" si="736"/>
        <v>168481</v>
      </c>
      <c r="AI674" s="11">
        <f t="shared" si="746"/>
        <v>32990</v>
      </c>
      <c r="AJ674" s="1">
        <f t="shared" si="737"/>
        <v>445</v>
      </c>
      <c r="AK674" s="1">
        <f t="shared" si="738"/>
        <v>518</v>
      </c>
      <c r="AL674" s="6"/>
    </row>
    <row r="675" spans="1:38" ht="15" thickBot="1" x14ac:dyDescent="0.4">
      <c r="A675" s="20" t="str">
        <f t="shared" si="747"/>
        <v>30-34</v>
      </c>
      <c r="B675" s="21">
        <f t="shared" si="748"/>
        <v>356228</v>
      </c>
      <c r="C675" s="21">
        <f t="shared" si="728"/>
        <v>236856</v>
      </c>
      <c r="D675" s="21">
        <f t="shared" si="729"/>
        <v>66.5</v>
      </c>
      <c r="E675" s="21">
        <f t="shared" si="730"/>
        <v>203555</v>
      </c>
      <c r="F675" s="21"/>
      <c r="G675" s="21">
        <f t="shared" si="731"/>
        <v>57.1</v>
      </c>
      <c r="H675" s="21">
        <f t="shared" si="732"/>
        <v>440411</v>
      </c>
      <c r="J675" s="38" t="s">
        <v>293</v>
      </c>
      <c r="K675" s="4">
        <v>356228</v>
      </c>
      <c r="L675" s="4">
        <v>237306</v>
      </c>
      <c r="M675" s="38">
        <v>66.599999999999994</v>
      </c>
      <c r="N675" s="4">
        <v>204118</v>
      </c>
      <c r="O675" s="38">
        <v>57.3</v>
      </c>
      <c r="P675" s="38"/>
      <c r="Q675" s="4">
        <v>441424</v>
      </c>
      <c r="S675" s="23" t="str">
        <f t="shared" si="739"/>
        <v>30-34</v>
      </c>
      <c r="T675" s="22">
        <f t="shared" si="740"/>
        <v>450</v>
      </c>
      <c r="U675" s="22">
        <f t="shared" si="741"/>
        <v>563</v>
      </c>
      <c r="V675" s="22"/>
      <c r="W675" s="22">
        <f t="shared" si="742"/>
        <v>1013</v>
      </c>
      <c r="X675" s="28">
        <f t="shared" si="743"/>
        <v>4.0738728951656707E-2</v>
      </c>
      <c r="Y675" s="21">
        <f t="shared" si="744"/>
        <v>450</v>
      </c>
      <c r="Z675" s="21">
        <f t="shared" si="745"/>
        <v>563</v>
      </c>
      <c r="AA675" s="48"/>
      <c r="AB675" s="6">
        <f t="shared" si="750"/>
        <v>1</v>
      </c>
      <c r="AC675" s="17" t="s">
        <v>322</v>
      </c>
      <c r="AD675" s="2">
        <v>0.7</v>
      </c>
      <c r="AE675" s="13" t="str">
        <f t="shared" si="733"/>
        <v>30-34</v>
      </c>
      <c r="AF675" s="11">
        <f t="shared" si="734"/>
        <v>356228</v>
      </c>
      <c r="AG675" s="11">
        <f t="shared" si="735"/>
        <v>237306</v>
      </c>
      <c r="AH675" s="11">
        <f t="shared" si="736"/>
        <v>204118</v>
      </c>
      <c r="AI675" s="11">
        <f t="shared" si="746"/>
        <v>33188</v>
      </c>
      <c r="AJ675" s="1">
        <f t="shared" si="737"/>
        <v>450</v>
      </c>
      <c r="AK675" s="1">
        <f t="shared" si="738"/>
        <v>563</v>
      </c>
      <c r="AL675" s="6"/>
    </row>
    <row r="676" spans="1:38" ht="15" thickBot="1" x14ac:dyDescent="0.4">
      <c r="A676" s="20" t="str">
        <f t="shared" si="747"/>
        <v>35-39</v>
      </c>
      <c r="B676" s="21">
        <f t="shared" si="748"/>
        <v>359302</v>
      </c>
      <c r="C676" s="21">
        <f t="shared" si="728"/>
        <v>254531</v>
      </c>
      <c r="D676" s="21">
        <f t="shared" si="729"/>
        <v>70.8</v>
      </c>
      <c r="E676" s="21">
        <f t="shared" si="730"/>
        <v>223513</v>
      </c>
      <c r="F676" s="21"/>
      <c r="G676" s="21">
        <f t="shared" si="731"/>
        <v>62.2</v>
      </c>
      <c r="H676" s="21">
        <f t="shared" si="732"/>
        <v>478044</v>
      </c>
      <c r="J676" s="37" t="s">
        <v>294</v>
      </c>
      <c r="K676" s="3">
        <v>359302</v>
      </c>
      <c r="L676" s="3">
        <v>254933</v>
      </c>
      <c r="M676" s="37">
        <v>71</v>
      </c>
      <c r="N676" s="3">
        <v>224059</v>
      </c>
      <c r="O676" s="37">
        <v>62.4</v>
      </c>
      <c r="P676" s="37"/>
      <c r="Q676" s="3">
        <v>478992</v>
      </c>
      <c r="S676" s="20" t="str">
        <f t="shared" si="739"/>
        <v>35-39</v>
      </c>
      <c r="T676" s="21">
        <f t="shared" si="740"/>
        <v>402</v>
      </c>
      <c r="U676" s="21">
        <f t="shared" si="741"/>
        <v>546</v>
      </c>
      <c r="V676" s="21"/>
      <c r="W676" s="21">
        <f t="shared" si="742"/>
        <v>948</v>
      </c>
      <c r="X676" s="24">
        <f t="shared" si="743"/>
        <v>3.6393264530146657E-2</v>
      </c>
      <c r="Y676" s="21">
        <f t="shared" si="744"/>
        <v>402</v>
      </c>
      <c r="Z676" s="21">
        <f t="shared" si="745"/>
        <v>546</v>
      </c>
      <c r="AA676" s="48"/>
      <c r="AB676" s="6">
        <f t="shared" si="750"/>
        <v>1</v>
      </c>
      <c r="AC676" s="16">
        <f>C690/B690</f>
        <v>0.65911340565690624</v>
      </c>
      <c r="AD676" s="2">
        <f>AC676/AD675</f>
        <v>0.94159057950986613</v>
      </c>
      <c r="AE676" s="13" t="str">
        <f t="shared" si="733"/>
        <v>35-39</v>
      </c>
      <c r="AF676" s="11">
        <f t="shared" si="734"/>
        <v>359302</v>
      </c>
      <c r="AG676" s="11">
        <f t="shared" si="735"/>
        <v>254933</v>
      </c>
      <c r="AH676" s="11">
        <f t="shared" si="736"/>
        <v>224059</v>
      </c>
      <c r="AI676" s="11">
        <f t="shared" si="746"/>
        <v>30874</v>
      </c>
      <c r="AJ676" s="1">
        <f t="shared" si="737"/>
        <v>402</v>
      </c>
      <c r="AK676" s="1">
        <f t="shared" si="738"/>
        <v>546</v>
      </c>
      <c r="AL676" s="6"/>
    </row>
    <row r="677" spans="1:38" ht="15" thickBot="1" x14ac:dyDescent="0.4">
      <c r="A677" s="20" t="str">
        <f t="shared" si="747"/>
        <v>40-44</v>
      </c>
      <c r="B677" s="21">
        <f t="shared" si="748"/>
        <v>319889</v>
      </c>
      <c r="C677" s="21">
        <f t="shared" si="728"/>
        <v>237978</v>
      </c>
      <c r="D677" s="21">
        <f t="shared" si="729"/>
        <v>74.400000000000006</v>
      </c>
      <c r="E677" s="21">
        <f t="shared" si="730"/>
        <v>213796</v>
      </c>
      <c r="F677" s="21"/>
      <c r="G677" s="21">
        <f t="shared" si="731"/>
        <v>66.8</v>
      </c>
      <c r="H677" s="21">
        <f t="shared" si="732"/>
        <v>451774</v>
      </c>
      <c r="J677" s="38" t="s">
        <v>295</v>
      </c>
      <c r="K677" s="4">
        <v>319889</v>
      </c>
      <c r="L677" s="4">
        <v>238303</v>
      </c>
      <c r="M677" s="38">
        <v>74.5</v>
      </c>
      <c r="N677" s="4">
        <v>214276</v>
      </c>
      <c r="O677" s="38">
        <v>67</v>
      </c>
      <c r="P677" s="38"/>
      <c r="Q677" s="4">
        <v>452579</v>
      </c>
      <c r="S677" s="23" t="str">
        <f t="shared" si="739"/>
        <v>40-44</v>
      </c>
      <c r="T677" s="22">
        <f t="shared" si="740"/>
        <v>325</v>
      </c>
      <c r="U677" s="22">
        <f t="shared" si="741"/>
        <v>480</v>
      </c>
      <c r="V677" s="22"/>
      <c r="W677" s="22">
        <f t="shared" si="742"/>
        <v>805</v>
      </c>
      <c r="X677" s="28">
        <f t="shared" si="743"/>
        <v>2.9422415353974288E-2</v>
      </c>
      <c r="Y677" s="21">
        <f t="shared" si="744"/>
        <v>325</v>
      </c>
      <c r="Z677" s="21">
        <f t="shared" si="745"/>
        <v>480</v>
      </c>
      <c r="AA677" s="48"/>
      <c r="AB677" s="6">
        <f t="shared" si="750"/>
        <v>1</v>
      </c>
      <c r="AC677" s="18" t="s">
        <v>323</v>
      </c>
      <c r="AD677" s="2">
        <v>0.7</v>
      </c>
      <c r="AE677" s="13" t="str">
        <f t="shared" si="733"/>
        <v>40-44</v>
      </c>
      <c r="AF677" s="11">
        <f t="shared" si="734"/>
        <v>319889</v>
      </c>
      <c r="AG677" s="11">
        <f t="shared" si="735"/>
        <v>238303</v>
      </c>
      <c r="AH677" s="11">
        <f t="shared" si="736"/>
        <v>214276</v>
      </c>
      <c r="AI677" s="11">
        <f t="shared" si="746"/>
        <v>24027</v>
      </c>
      <c r="AJ677" s="1">
        <f t="shared" si="737"/>
        <v>325</v>
      </c>
      <c r="AK677" s="1">
        <f t="shared" si="738"/>
        <v>480</v>
      </c>
      <c r="AL677" s="6"/>
    </row>
    <row r="678" spans="1:38" ht="15" thickBot="1" x14ac:dyDescent="0.4">
      <c r="A678" s="20" t="str">
        <f t="shared" si="747"/>
        <v>45-49</v>
      </c>
      <c r="B678" s="21">
        <f t="shared" si="748"/>
        <v>288547</v>
      </c>
      <c r="C678" s="21">
        <f t="shared" si="728"/>
        <v>221596</v>
      </c>
      <c r="D678" s="21">
        <f t="shared" si="729"/>
        <v>76.8</v>
      </c>
      <c r="E678" s="21">
        <f t="shared" si="730"/>
        <v>201496</v>
      </c>
      <c r="F678" s="21"/>
      <c r="G678" s="21">
        <f t="shared" si="731"/>
        <v>69.8</v>
      </c>
      <c r="H678" s="21">
        <f t="shared" si="732"/>
        <v>423092</v>
      </c>
      <c r="J678" s="37" t="s">
        <v>296</v>
      </c>
      <c r="K678" s="3">
        <v>288547</v>
      </c>
      <c r="L678" s="3">
        <v>221856</v>
      </c>
      <c r="M678" s="37">
        <v>76.900000000000006</v>
      </c>
      <c r="N678" s="3">
        <v>201905</v>
      </c>
      <c r="O678" s="37">
        <v>70</v>
      </c>
      <c r="P678" s="37"/>
      <c r="Q678" s="3">
        <v>423761</v>
      </c>
      <c r="S678" s="20" t="str">
        <f t="shared" si="739"/>
        <v>45-49</v>
      </c>
      <c r="T678" s="21">
        <f t="shared" si="740"/>
        <v>260</v>
      </c>
      <c r="U678" s="21">
        <f t="shared" si="741"/>
        <v>409</v>
      </c>
      <c r="V678" s="21"/>
      <c r="W678" s="21">
        <f t="shared" si="742"/>
        <v>669</v>
      </c>
      <c r="X678" s="24">
        <f t="shared" si="743"/>
        <v>2.3537932283179432E-2</v>
      </c>
      <c r="Y678" s="21">
        <f t="shared" si="744"/>
        <v>260</v>
      </c>
      <c r="Z678" s="21">
        <f t="shared" si="745"/>
        <v>409</v>
      </c>
      <c r="AA678" s="48"/>
      <c r="AB678" s="6">
        <f t="shared" si="750"/>
        <v>1</v>
      </c>
      <c r="AC678" s="16">
        <f>E690/B690</f>
        <v>0.58724906357851292</v>
      </c>
      <c r="AD678" s="2">
        <f>AC678/AD677</f>
        <v>0.8389272336835899</v>
      </c>
      <c r="AE678" s="13" t="str">
        <f t="shared" si="733"/>
        <v>45-49</v>
      </c>
      <c r="AF678" s="11">
        <f t="shared" si="734"/>
        <v>288547</v>
      </c>
      <c r="AG678" s="11">
        <f t="shared" si="735"/>
        <v>221856</v>
      </c>
      <c r="AH678" s="11">
        <f t="shared" si="736"/>
        <v>201905</v>
      </c>
      <c r="AI678" s="11">
        <f t="shared" si="746"/>
        <v>19951</v>
      </c>
      <c r="AJ678" s="1">
        <f t="shared" si="737"/>
        <v>260</v>
      </c>
      <c r="AK678" s="1">
        <f t="shared" si="738"/>
        <v>409</v>
      </c>
      <c r="AL678" s="6"/>
    </row>
    <row r="679" spans="1:38" ht="15" thickBot="1" x14ac:dyDescent="0.4">
      <c r="A679" s="20" t="str">
        <f t="shared" si="747"/>
        <v>50-54</v>
      </c>
      <c r="B679" s="21">
        <f t="shared" si="748"/>
        <v>266491</v>
      </c>
      <c r="C679" s="21">
        <f t="shared" si="728"/>
        <v>213344</v>
      </c>
      <c r="D679" s="21">
        <f t="shared" si="729"/>
        <v>80.099999999999994</v>
      </c>
      <c r="E679" s="21">
        <f t="shared" si="730"/>
        <v>196160</v>
      </c>
      <c r="F679" s="21"/>
      <c r="G679" s="21">
        <f t="shared" si="731"/>
        <v>73.599999999999994</v>
      </c>
      <c r="H679" s="21">
        <f t="shared" si="732"/>
        <v>409504</v>
      </c>
      <c r="J679" s="38" t="s">
        <v>297</v>
      </c>
      <c r="K679" s="4">
        <v>266491</v>
      </c>
      <c r="L679" s="4">
        <v>213586</v>
      </c>
      <c r="M679" s="38">
        <v>80.2</v>
      </c>
      <c r="N679" s="4">
        <v>196497</v>
      </c>
      <c r="O679" s="38">
        <v>73.7</v>
      </c>
      <c r="P679" s="38"/>
      <c r="Q679" s="4">
        <v>410083</v>
      </c>
      <c r="S679" s="23" t="str">
        <f t="shared" si="739"/>
        <v>50-54</v>
      </c>
      <c r="T679" s="22">
        <f t="shared" si="740"/>
        <v>242</v>
      </c>
      <c r="U679" s="22">
        <f t="shared" si="741"/>
        <v>337</v>
      </c>
      <c r="V679" s="22"/>
      <c r="W679" s="22">
        <f t="shared" si="742"/>
        <v>579</v>
      </c>
      <c r="X679" s="28">
        <f t="shared" si="743"/>
        <v>2.1908383125113163E-2</v>
      </c>
      <c r="Y679" s="21">
        <f t="shared" si="744"/>
        <v>242</v>
      </c>
      <c r="Z679" s="21">
        <f t="shared" si="745"/>
        <v>337</v>
      </c>
      <c r="AA679" s="48"/>
      <c r="AB679" s="6">
        <f t="shared" si="750"/>
        <v>1</v>
      </c>
      <c r="AC679" s="6"/>
      <c r="AD679" s="7"/>
      <c r="AE679" s="13" t="str">
        <f t="shared" si="733"/>
        <v>50-54</v>
      </c>
      <c r="AF679" s="11">
        <f t="shared" si="734"/>
        <v>266491</v>
      </c>
      <c r="AG679" s="11">
        <f t="shared" si="735"/>
        <v>213586</v>
      </c>
      <c r="AH679" s="11">
        <f t="shared" si="736"/>
        <v>196497</v>
      </c>
      <c r="AI679" s="11">
        <f t="shared" si="746"/>
        <v>17089</v>
      </c>
      <c r="AJ679" s="1">
        <f t="shared" si="737"/>
        <v>242</v>
      </c>
      <c r="AK679" s="1">
        <f t="shared" si="738"/>
        <v>337</v>
      </c>
      <c r="AL679" s="6"/>
    </row>
    <row r="680" spans="1:38" ht="15" thickBot="1" x14ac:dyDescent="0.4">
      <c r="A680" s="20" t="str">
        <f t="shared" si="747"/>
        <v>55-59</v>
      </c>
      <c r="B680" s="21">
        <f t="shared" si="748"/>
        <v>284260</v>
      </c>
      <c r="C680" s="21">
        <f t="shared" si="728"/>
        <v>229388</v>
      </c>
      <c r="D680" s="21">
        <f t="shared" si="729"/>
        <v>80.7</v>
      </c>
      <c r="E680" s="21">
        <f t="shared" si="730"/>
        <v>211743</v>
      </c>
      <c r="F680" s="21"/>
      <c r="G680" s="21">
        <f t="shared" si="731"/>
        <v>74.5</v>
      </c>
      <c r="H680" s="21">
        <f t="shared" si="732"/>
        <v>441131</v>
      </c>
      <c r="J680" s="37" t="s">
        <v>298</v>
      </c>
      <c r="K680" s="3">
        <v>284260</v>
      </c>
      <c r="L680" s="3">
        <v>229580</v>
      </c>
      <c r="M680" s="37">
        <v>80.8</v>
      </c>
      <c r="N680" s="3">
        <v>212024</v>
      </c>
      <c r="O680" s="37">
        <v>74.599999999999994</v>
      </c>
      <c r="P680" s="37"/>
      <c r="Q680" s="3">
        <v>441604</v>
      </c>
      <c r="S680" s="20" t="str">
        <f t="shared" si="739"/>
        <v>55-59</v>
      </c>
      <c r="T680" s="21">
        <f t="shared" si="740"/>
        <v>192</v>
      </c>
      <c r="U680" s="21">
        <f t="shared" si="741"/>
        <v>281</v>
      </c>
      <c r="V680" s="21"/>
      <c r="W680" s="21">
        <f t="shared" si="742"/>
        <v>473</v>
      </c>
      <c r="X680" s="24">
        <f t="shared" si="743"/>
        <v>1.7381857686040194E-2</v>
      </c>
      <c r="Y680" s="21">
        <f t="shared" si="744"/>
        <v>192</v>
      </c>
      <c r="Z680" s="21">
        <f t="shared" si="745"/>
        <v>281</v>
      </c>
      <c r="AA680" s="48"/>
      <c r="AB680" s="6">
        <f t="shared" si="750"/>
        <v>1</v>
      </c>
      <c r="AC680" s="31">
        <f>J668</f>
        <v>44433</v>
      </c>
      <c r="AD680" s="7"/>
      <c r="AE680" s="13" t="str">
        <f t="shared" si="733"/>
        <v>55-59</v>
      </c>
      <c r="AF680" s="11">
        <f t="shared" si="734"/>
        <v>284260</v>
      </c>
      <c r="AG680" s="11">
        <f t="shared" si="735"/>
        <v>229580</v>
      </c>
      <c r="AH680" s="11">
        <f t="shared" si="736"/>
        <v>212024</v>
      </c>
      <c r="AI680" s="11">
        <f t="shared" si="746"/>
        <v>17556</v>
      </c>
      <c r="AJ680" s="1">
        <f t="shared" si="737"/>
        <v>192</v>
      </c>
      <c r="AK680" s="1">
        <f t="shared" si="738"/>
        <v>281</v>
      </c>
      <c r="AL680" s="6"/>
    </row>
    <row r="681" spans="1:38" ht="15" thickBot="1" x14ac:dyDescent="0.4">
      <c r="A681" s="20" t="str">
        <f t="shared" si="747"/>
        <v>60-64</v>
      </c>
      <c r="B681" s="21">
        <f t="shared" si="748"/>
        <v>264339</v>
      </c>
      <c r="C681" s="21">
        <f t="shared" si="728"/>
        <v>228407</v>
      </c>
      <c r="D681" s="21">
        <f t="shared" si="729"/>
        <v>86.4</v>
      </c>
      <c r="E681" s="21">
        <f t="shared" si="730"/>
        <v>214688</v>
      </c>
      <c r="F681" s="21"/>
      <c r="G681" s="21">
        <f t="shared" si="731"/>
        <v>81.2</v>
      </c>
      <c r="H681" s="21">
        <f t="shared" si="732"/>
        <v>443095</v>
      </c>
      <c r="J681" s="38" t="s">
        <v>299</v>
      </c>
      <c r="K681" s="4">
        <v>264339</v>
      </c>
      <c r="L681" s="4">
        <v>228560</v>
      </c>
      <c r="M681" s="38">
        <v>86.5</v>
      </c>
      <c r="N681" s="4">
        <v>214940</v>
      </c>
      <c r="O681" s="38">
        <v>81.3</v>
      </c>
      <c r="P681" s="38"/>
      <c r="Q681" s="4">
        <v>443500</v>
      </c>
      <c r="S681" s="23" t="str">
        <f t="shared" si="739"/>
        <v>60-64</v>
      </c>
      <c r="T681" s="22">
        <f t="shared" si="740"/>
        <v>153</v>
      </c>
      <c r="U681" s="22">
        <f t="shared" si="741"/>
        <v>252</v>
      </c>
      <c r="V681" s="22"/>
      <c r="W681" s="22">
        <f t="shared" si="742"/>
        <v>405</v>
      </c>
      <c r="X681" s="28">
        <f t="shared" si="743"/>
        <v>1.3851167843563281E-2</v>
      </c>
      <c r="Y681" s="21">
        <f t="shared" si="744"/>
        <v>153</v>
      </c>
      <c r="Z681" s="21">
        <f t="shared" si="745"/>
        <v>252</v>
      </c>
      <c r="AA681" s="48"/>
      <c r="AB681" s="6">
        <f t="shared" si="750"/>
        <v>1</v>
      </c>
      <c r="AC681" s="15" t="s">
        <v>321</v>
      </c>
      <c r="AD681" s="6"/>
      <c r="AE681" s="13" t="str">
        <f t="shared" si="733"/>
        <v>60-64</v>
      </c>
      <c r="AF681" s="11">
        <f t="shared" si="734"/>
        <v>264339</v>
      </c>
      <c r="AG681" s="11">
        <f t="shared" si="735"/>
        <v>228560</v>
      </c>
      <c r="AH681" s="11">
        <f t="shared" si="736"/>
        <v>214940</v>
      </c>
      <c r="AI681" s="11">
        <f t="shared" si="746"/>
        <v>13620</v>
      </c>
      <c r="AJ681" s="1">
        <f t="shared" si="737"/>
        <v>153</v>
      </c>
      <c r="AK681" s="1">
        <f t="shared" si="738"/>
        <v>252</v>
      </c>
      <c r="AL681" s="6"/>
    </row>
    <row r="682" spans="1:38" ht="15" thickBot="1" x14ac:dyDescent="0.4">
      <c r="A682" s="20" t="str">
        <f t="shared" si="747"/>
        <v>65-69</v>
      </c>
      <c r="B682" s="21">
        <f t="shared" si="748"/>
        <v>210073</v>
      </c>
      <c r="C682" s="21">
        <f t="shared" si="728"/>
        <v>190920</v>
      </c>
      <c r="D682" s="21">
        <f t="shared" si="729"/>
        <v>90.9</v>
      </c>
      <c r="E682" s="21">
        <f t="shared" si="730"/>
        <v>183623</v>
      </c>
      <c r="F682" s="21"/>
      <c r="G682" s="21">
        <f t="shared" si="731"/>
        <v>87.4</v>
      </c>
      <c r="H682" s="21">
        <f t="shared" si="732"/>
        <v>374543</v>
      </c>
      <c r="J682" s="37" t="s">
        <v>300</v>
      </c>
      <c r="K682" s="3">
        <v>210073</v>
      </c>
      <c r="L682" s="3">
        <v>190998</v>
      </c>
      <c r="M682" s="37">
        <v>90.9</v>
      </c>
      <c r="N682" s="3">
        <v>183779</v>
      </c>
      <c r="O682" s="37">
        <v>87.5</v>
      </c>
      <c r="P682" s="37"/>
      <c r="Q682" s="3">
        <v>374777</v>
      </c>
      <c r="S682" s="20" t="str">
        <f t="shared" si="739"/>
        <v>65-69</v>
      </c>
      <c r="T682" s="21">
        <f t="shared" si="740"/>
        <v>78</v>
      </c>
      <c r="U682" s="21">
        <f t="shared" si="741"/>
        <v>156</v>
      </c>
      <c r="V682" s="21"/>
      <c r="W682" s="21">
        <f t="shared" si="742"/>
        <v>234</v>
      </c>
      <c r="X682" s="24">
        <f t="shared" si="743"/>
        <v>7.0613796849538293E-3</v>
      </c>
      <c r="Y682" s="21">
        <f t="shared" si="744"/>
        <v>78</v>
      </c>
      <c r="Z682" s="21">
        <f t="shared" si="745"/>
        <v>156</v>
      </c>
      <c r="AA682" s="48"/>
      <c r="AB682" s="6">
        <f t="shared" si="750"/>
        <v>1</v>
      </c>
      <c r="AC682" s="17" t="s">
        <v>322</v>
      </c>
      <c r="AD682" s="2">
        <v>0.7</v>
      </c>
      <c r="AE682" s="13" t="str">
        <f t="shared" si="733"/>
        <v>65-69</v>
      </c>
      <c r="AF682" s="11">
        <f t="shared" si="734"/>
        <v>210073</v>
      </c>
      <c r="AG682" s="11">
        <f t="shared" si="735"/>
        <v>190998</v>
      </c>
      <c r="AH682" s="11">
        <f t="shared" si="736"/>
        <v>183779</v>
      </c>
      <c r="AI682" s="11">
        <f t="shared" si="746"/>
        <v>7219</v>
      </c>
      <c r="AJ682" s="1">
        <f t="shared" si="737"/>
        <v>78</v>
      </c>
      <c r="AK682" s="1">
        <f t="shared" si="738"/>
        <v>156</v>
      </c>
      <c r="AL682" s="6"/>
    </row>
    <row r="683" spans="1:38" ht="15" thickBot="1" x14ac:dyDescent="0.4">
      <c r="A683" s="20" t="str">
        <f t="shared" si="747"/>
        <v>70-74</v>
      </c>
      <c r="B683" s="21">
        <f t="shared" si="748"/>
        <v>157657</v>
      </c>
      <c r="C683" s="21">
        <f t="shared" si="728"/>
        <v>146279</v>
      </c>
      <c r="D683" s="21">
        <f t="shared" si="729"/>
        <v>92.8</v>
      </c>
      <c r="E683" s="21">
        <f t="shared" si="730"/>
        <v>143838</v>
      </c>
      <c r="F683" s="21"/>
      <c r="G683" s="21">
        <f t="shared" si="731"/>
        <v>91.2</v>
      </c>
      <c r="H683" s="21">
        <f t="shared" si="732"/>
        <v>290117</v>
      </c>
      <c r="J683" s="38" t="s">
        <v>301</v>
      </c>
      <c r="K683" s="4">
        <v>157657</v>
      </c>
      <c r="L683" s="4">
        <v>146321</v>
      </c>
      <c r="M683" s="38">
        <v>92.8</v>
      </c>
      <c r="N683" s="4">
        <v>143924</v>
      </c>
      <c r="O683" s="38">
        <v>91.3</v>
      </c>
      <c r="P683" s="38"/>
      <c r="Q683" s="4">
        <v>290245</v>
      </c>
      <c r="S683" s="23" t="str">
        <f t="shared" si="739"/>
        <v>70-74</v>
      </c>
      <c r="T683" s="22">
        <f t="shared" si="740"/>
        <v>42</v>
      </c>
      <c r="U683" s="22">
        <f t="shared" si="741"/>
        <v>86</v>
      </c>
      <c r="V683" s="22"/>
      <c r="W683" s="22">
        <f t="shared" si="742"/>
        <v>128</v>
      </c>
      <c r="X683" s="28">
        <f t="shared" si="743"/>
        <v>3.8022813688212928E-3</v>
      </c>
      <c r="Y683" s="21">
        <f t="shared" si="744"/>
        <v>42</v>
      </c>
      <c r="Z683" s="21">
        <f t="shared" si="745"/>
        <v>86</v>
      </c>
      <c r="AA683" s="48"/>
      <c r="AB683" s="6">
        <f t="shared" si="750"/>
        <v>1</v>
      </c>
      <c r="AC683" s="16">
        <f>L689/K689</f>
        <v>0.77588550279968305</v>
      </c>
      <c r="AD683" s="2">
        <f>AC683/AD682</f>
        <v>1.1084078611424044</v>
      </c>
      <c r="AE683" s="14" t="str">
        <f t="shared" si="733"/>
        <v>70-74</v>
      </c>
      <c r="AF683" s="11">
        <f t="shared" si="734"/>
        <v>157657</v>
      </c>
      <c r="AG683" s="11">
        <f t="shared" si="735"/>
        <v>146321</v>
      </c>
      <c r="AH683" s="11">
        <f t="shared" si="736"/>
        <v>143924</v>
      </c>
      <c r="AI683" s="12">
        <f t="shared" si="746"/>
        <v>2397</v>
      </c>
      <c r="AJ683" s="1">
        <f t="shared" si="737"/>
        <v>42</v>
      </c>
      <c r="AK683" s="1">
        <f t="shared" si="738"/>
        <v>86</v>
      </c>
      <c r="AL683" s="6"/>
    </row>
    <row r="684" spans="1:38" ht="15" thickBot="1" x14ac:dyDescent="0.4">
      <c r="A684" s="20" t="str">
        <f t="shared" si="747"/>
        <v>75-79</v>
      </c>
      <c r="B684" s="21">
        <f t="shared" si="748"/>
        <v>102977</v>
      </c>
      <c r="C684" s="21">
        <f t="shared" si="728"/>
        <v>94193</v>
      </c>
      <c r="D684" s="21">
        <f t="shared" si="729"/>
        <v>91.5</v>
      </c>
      <c r="E684" s="21">
        <f t="shared" si="730"/>
        <v>92532</v>
      </c>
      <c r="F684" s="21"/>
      <c r="G684" s="21">
        <f t="shared" si="731"/>
        <v>89.9</v>
      </c>
      <c r="H684" s="21">
        <f t="shared" si="732"/>
        <v>186725</v>
      </c>
      <c r="J684" s="37" t="s">
        <v>302</v>
      </c>
      <c r="K684" s="3">
        <v>102977</v>
      </c>
      <c r="L684" s="3">
        <v>94212</v>
      </c>
      <c r="M684" s="37">
        <v>91.5</v>
      </c>
      <c r="N684" s="3">
        <v>92583</v>
      </c>
      <c r="O684" s="37">
        <v>89.9</v>
      </c>
      <c r="P684" s="37"/>
      <c r="Q684" s="3">
        <v>186795</v>
      </c>
      <c r="S684" s="20" t="str">
        <f t="shared" si="739"/>
        <v>75-79</v>
      </c>
      <c r="T684" s="21">
        <f t="shared" si="740"/>
        <v>19</v>
      </c>
      <c r="U684" s="21">
        <f t="shared" si="741"/>
        <v>51</v>
      </c>
      <c r="V684" s="21"/>
      <c r="W684" s="21">
        <f t="shared" si="742"/>
        <v>70</v>
      </c>
      <c r="X684" s="24">
        <f t="shared" si="743"/>
        <v>1.7200796668477277E-3</v>
      </c>
      <c r="Y684" s="21">
        <f t="shared" si="744"/>
        <v>19</v>
      </c>
      <c r="Z684" s="21">
        <f t="shared" si="745"/>
        <v>51</v>
      </c>
      <c r="AA684" s="48"/>
      <c r="AB684" s="6">
        <f t="shared" si="750"/>
        <v>1</v>
      </c>
      <c r="AC684" s="17" t="s">
        <v>323</v>
      </c>
      <c r="AD684" s="2">
        <v>0.7</v>
      </c>
      <c r="AE684" s="14" t="str">
        <f t="shared" si="733"/>
        <v>75-79</v>
      </c>
      <c r="AF684" s="11">
        <f t="shared" si="734"/>
        <v>102977</v>
      </c>
      <c r="AG684" s="11">
        <f t="shared" si="735"/>
        <v>94212</v>
      </c>
      <c r="AH684" s="11">
        <f t="shared" si="736"/>
        <v>92583</v>
      </c>
      <c r="AI684" s="12">
        <f t="shared" si="746"/>
        <v>1629</v>
      </c>
      <c r="AJ684" s="1">
        <f t="shared" si="737"/>
        <v>19</v>
      </c>
      <c r="AK684" s="1">
        <f t="shared" si="738"/>
        <v>51</v>
      </c>
      <c r="AL684" s="6"/>
    </row>
    <row r="685" spans="1:38" ht="15" thickBot="1" x14ac:dyDescent="0.4">
      <c r="A685" s="20" t="str">
        <f t="shared" si="747"/>
        <v>80-84</v>
      </c>
      <c r="B685" s="21">
        <f t="shared" si="748"/>
        <v>68566</v>
      </c>
      <c r="C685" s="21">
        <f t="shared" si="728"/>
        <v>62361</v>
      </c>
      <c r="D685" s="21">
        <f t="shared" si="729"/>
        <v>91</v>
      </c>
      <c r="E685" s="21">
        <f t="shared" si="730"/>
        <v>61242</v>
      </c>
      <c r="F685" s="21"/>
      <c r="G685" s="21">
        <f t="shared" si="731"/>
        <v>89.3</v>
      </c>
      <c r="H685" s="21">
        <f t="shared" si="732"/>
        <v>123603</v>
      </c>
      <c r="J685" s="38" t="s">
        <v>303</v>
      </c>
      <c r="K685" s="4">
        <v>68566</v>
      </c>
      <c r="L685" s="4">
        <v>62379</v>
      </c>
      <c r="M685" s="38">
        <v>91</v>
      </c>
      <c r="N685" s="4">
        <v>61261</v>
      </c>
      <c r="O685" s="38">
        <v>89.3</v>
      </c>
      <c r="P685" s="38"/>
      <c r="Q685" s="4">
        <v>123640</v>
      </c>
      <c r="S685" s="23" t="str">
        <f t="shared" si="739"/>
        <v>80-84</v>
      </c>
      <c r="T685" s="22">
        <f t="shared" si="740"/>
        <v>18</v>
      </c>
      <c r="U685" s="22">
        <f t="shared" si="741"/>
        <v>19</v>
      </c>
      <c r="V685" s="22"/>
      <c r="W685" s="22">
        <f t="shared" si="742"/>
        <v>37</v>
      </c>
      <c r="X685" s="28">
        <f t="shared" si="743"/>
        <v>1.6295491580662683E-3</v>
      </c>
      <c r="Y685" s="21">
        <f t="shared" si="744"/>
        <v>18</v>
      </c>
      <c r="Z685" s="21">
        <f t="shared" si="745"/>
        <v>19</v>
      </c>
      <c r="AA685" s="48"/>
      <c r="AB685" s="6">
        <f t="shared" si="750"/>
        <v>1</v>
      </c>
      <c r="AC685" s="16">
        <f>N689/K689</f>
        <v>0.6918101958448768</v>
      </c>
      <c r="AD685" s="2">
        <f>AC685/AD684</f>
        <v>0.98830027977839552</v>
      </c>
      <c r="AE685" s="14" t="str">
        <f t="shared" si="733"/>
        <v>80-84</v>
      </c>
      <c r="AF685" s="11">
        <f t="shared" si="734"/>
        <v>68566</v>
      </c>
      <c r="AG685" s="11">
        <f t="shared" si="735"/>
        <v>62379</v>
      </c>
      <c r="AH685" s="11">
        <f t="shared" si="736"/>
        <v>61261</v>
      </c>
      <c r="AI685" s="12">
        <f t="shared" si="746"/>
        <v>1118</v>
      </c>
      <c r="AJ685" s="1">
        <f t="shared" si="737"/>
        <v>18</v>
      </c>
      <c r="AK685" s="1">
        <f t="shared" si="738"/>
        <v>19</v>
      </c>
      <c r="AL685" s="6"/>
    </row>
    <row r="686" spans="1:38" ht="15" thickBot="1" x14ac:dyDescent="0.4">
      <c r="A686" s="20" t="str">
        <f t="shared" si="747"/>
        <v>85-89</v>
      </c>
      <c r="B686" s="21">
        <f t="shared" si="748"/>
        <v>44034</v>
      </c>
      <c r="C686" s="21">
        <f t="shared" si="728"/>
        <v>39814</v>
      </c>
      <c r="D686" s="21">
        <f t="shared" si="729"/>
        <v>90.4</v>
      </c>
      <c r="E686" s="21">
        <f t="shared" si="730"/>
        <v>39039</v>
      </c>
      <c r="F686" s="21"/>
      <c r="G686" s="21">
        <f t="shared" si="731"/>
        <v>88.7</v>
      </c>
      <c r="H686" s="21">
        <f t="shared" si="732"/>
        <v>78853</v>
      </c>
      <c r="J686" s="37" t="s">
        <v>304</v>
      </c>
      <c r="K686" s="3">
        <v>44034</v>
      </c>
      <c r="L686" s="3">
        <v>39826</v>
      </c>
      <c r="M686" s="37">
        <v>90.4</v>
      </c>
      <c r="N686" s="3">
        <v>39051</v>
      </c>
      <c r="O686" s="37">
        <v>88.7</v>
      </c>
      <c r="P686" s="37"/>
      <c r="Q686" s="3">
        <v>78877</v>
      </c>
      <c r="S686" s="20" t="str">
        <f t="shared" si="739"/>
        <v>85-89</v>
      </c>
      <c r="T686" s="21">
        <f t="shared" si="740"/>
        <v>12</v>
      </c>
      <c r="U686" s="21">
        <f t="shared" si="741"/>
        <v>12</v>
      </c>
      <c r="V686" s="21"/>
      <c r="W686" s="21">
        <f t="shared" si="742"/>
        <v>24</v>
      </c>
      <c r="X686" s="24">
        <f t="shared" si="743"/>
        <v>1.0863661053775121E-3</v>
      </c>
      <c r="Y686" s="21">
        <f t="shared" si="744"/>
        <v>12</v>
      </c>
      <c r="Z686" s="21">
        <f t="shared" si="745"/>
        <v>12</v>
      </c>
      <c r="AA686" s="48"/>
      <c r="AB686" s="6">
        <f t="shared" si="750"/>
        <v>1</v>
      </c>
      <c r="AC686" s="15" t="s">
        <v>319</v>
      </c>
      <c r="AD686" s="6"/>
      <c r="AE686" s="14" t="str">
        <f t="shared" si="733"/>
        <v>85-89</v>
      </c>
      <c r="AF686" s="11">
        <f t="shared" si="734"/>
        <v>44034</v>
      </c>
      <c r="AG686" s="11">
        <f t="shared" si="735"/>
        <v>39826</v>
      </c>
      <c r="AH686" s="11">
        <f t="shared" si="736"/>
        <v>39051</v>
      </c>
      <c r="AI686" s="12">
        <f t="shared" si="746"/>
        <v>775</v>
      </c>
      <c r="AJ686" s="1">
        <f t="shared" si="737"/>
        <v>12</v>
      </c>
      <c r="AK686" s="1">
        <f t="shared" si="738"/>
        <v>12</v>
      </c>
      <c r="AL686" s="6"/>
    </row>
    <row r="687" spans="1:38" ht="15" thickBot="1" x14ac:dyDescent="0.4">
      <c r="A687" s="20" t="str">
        <f t="shared" si="747"/>
        <v>90+</v>
      </c>
      <c r="B687" s="21">
        <f t="shared" si="748"/>
        <v>27669</v>
      </c>
      <c r="C687" s="21">
        <f t="shared" si="728"/>
        <v>25277</v>
      </c>
      <c r="D687" s="21">
        <f t="shared" si="729"/>
        <v>91.3</v>
      </c>
      <c r="E687" s="21">
        <f t="shared" si="730"/>
        <v>24794</v>
      </c>
      <c r="F687" s="21"/>
      <c r="G687" s="21">
        <f t="shared" si="731"/>
        <v>89.6</v>
      </c>
      <c r="H687" s="21">
        <f t="shared" si="732"/>
        <v>50071</v>
      </c>
      <c r="J687" s="38" t="s">
        <v>305</v>
      </c>
      <c r="K687" s="4">
        <v>27669</v>
      </c>
      <c r="L687" s="4">
        <v>25288</v>
      </c>
      <c r="M687" s="38">
        <v>91.4</v>
      </c>
      <c r="N687" s="4">
        <v>24803</v>
      </c>
      <c r="O687" s="38">
        <v>89.6</v>
      </c>
      <c r="P687" s="38"/>
      <c r="Q687" s="4">
        <v>50091</v>
      </c>
      <c r="S687" s="23" t="str">
        <f t="shared" si="739"/>
        <v>90+</v>
      </c>
      <c r="T687" s="22">
        <f t="shared" si="740"/>
        <v>11</v>
      </c>
      <c r="U687" s="22">
        <f t="shared" si="741"/>
        <v>9</v>
      </c>
      <c r="V687" s="22"/>
      <c r="W687" s="22">
        <f t="shared" si="742"/>
        <v>20</v>
      </c>
      <c r="X687" s="28">
        <f t="shared" si="743"/>
        <v>9.9583559659605298E-4</v>
      </c>
      <c r="Y687" s="21">
        <f t="shared" si="744"/>
        <v>11</v>
      </c>
      <c r="Z687" s="21">
        <f t="shared" si="745"/>
        <v>9</v>
      </c>
      <c r="AA687" s="48"/>
      <c r="AB687" s="6">
        <f t="shared" si="750"/>
        <v>1</v>
      </c>
      <c r="AC687" s="17" t="s">
        <v>322</v>
      </c>
      <c r="AD687" s="2">
        <v>0.7</v>
      </c>
      <c r="AE687" s="14" t="str">
        <f t="shared" si="733"/>
        <v>90+</v>
      </c>
      <c r="AF687" s="11">
        <f t="shared" si="734"/>
        <v>27669</v>
      </c>
      <c r="AG687" s="11">
        <f t="shared" si="735"/>
        <v>25288</v>
      </c>
      <c r="AH687" s="11">
        <f t="shared" si="736"/>
        <v>24803</v>
      </c>
      <c r="AI687" s="12">
        <f t="shared" si="746"/>
        <v>485</v>
      </c>
      <c r="AJ687" s="1">
        <f t="shared" si="737"/>
        <v>11</v>
      </c>
      <c r="AK687" s="1">
        <f t="shared" si="738"/>
        <v>9</v>
      </c>
      <c r="AL687" s="6"/>
    </row>
    <row r="688" spans="1:38" ht="15" thickBot="1" x14ac:dyDescent="0.4">
      <c r="A688" s="20" t="str">
        <f t="shared" si="747"/>
        <v>Unknown</v>
      </c>
      <c r="B688" s="21" t="str">
        <f t="shared" si="748"/>
        <v>NA</v>
      </c>
      <c r="C688" s="21">
        <f t="shared" si="728"/>
        <v>64235</v>
      </c>
      <c r="D688" s="21" t="str">
        <f t="shared" si="729"/>
        <v>NA</v>
      </c>
      <c r="E688" s="21">
        <f t="shared" si="730"/>
        <v>24993</v>
      </c>
      <c r="F688" s="21"/>
      <c r="G688" s="21" t="str">
        <f t="shared" si="731"/>
        <v>NA</v>
      </c>
      <c r="H688" s="21">
        <f t="shared" si="732"/>
        <v>89228</v>
      </c>
      <c r="J688" s="37" t="s">
        <v>306</v>
      </c>
      <c r="K688" s="37" t="s">
        <v>307</v>
      </c>
      <c r="L688" s="3">
        <v>64245</v>
      </c>
      <c r="M688" s="37" t="s">
        <v>307</v>
      </c>
      <c r="N688" s="3">
        <v>24996</v>
      </c>
      <c r="O688" s="37" t="s">
        <v>307</v>
      </c>
      <c r="P688" s="37"/>
      <c r="Q688" s="3">
        <v>89241</v>
      </c>
      <c r="S688" s="20" t="str">
        <f t="shared" si="739"/>
        <v>Unknown</v>
      </c>
      <c r="T688" s="20">
        <f t="shared" si="740"/>
        <v>10</v>
      </c>
      <c r="U688" s="20">
        <f t="shared" si="741"/>
        <v>3</v>
      </c>
      <c r="V688" s="20"/>
      <c r="W688" s="20">
        <f t="shared" si="742"/>
        <v>13</v>
      </c>
      <c r="X688" s="24">
        <f t="shared" si="743"/>
        <v>9.0530508781459351E-4</v>
      </c>
      <c r="Y688" s="21">
        <f t="shared" si="744"/>
        <v>10</v>
      </c>
      <c r="Z688" s="21">
        <f t="shared" si="745"/>
        <v>3</v>
      </c>
      <c r="AA688" s="48"/>
      <c r="AB688" s="6">
        <f t="shared" si="750"/>
        <v>1</v>
      </c>
      <c r="AC688" s="16">
        <f>L690/K690</f>
        <v>0.6599476648770084</v>
      </c>
      <c r="AD688" s="2">
        <f>AC688/AD687</f>
        <v>0.94278237839572632</v>
      </c>
      <c r="AE688" s="13" t="str">
        <f t="shared" si="733"/>
        <v>Unknown</v>
      </c>
      <c r="AF688" s="11" t="str">
        <f t="shared" si="734"/>
        <v>NA</v>
      </c>
      <c r="AG688" s="11">
        <f t="shared" si="735"/>
        <v>64245</v>
      </c>
      <c r="AH688" s="11">
        <f t="shared" si="736"/>
        <v>24996</v>
      </c>
      <c r="AI688" s="11">
        <f t="shared" si="746"/>
        <v>39249</v>
      </c>
      <c r="AJ688" s="1">
        <f t="shared" si="737"/>
        <v>10</v>
      </c>
      <c r="AK688" s="1">
        <f t="shared" si="738"/>
        <v>3</v>
      </c>
      <c r="AL688" s="6"/>
    </row>
    <row r="689" spans="1:38" ht="15" thickBot="1" x14ac:dyDescent="0.4">
      <c r="A689" s="20" t="str">
        <f t="shared" si="747"/>
        <v>12+</v>
      </c>
      <c r="B689" s="21">
        <f t="shared" si="748"/>
        <v>3761140</v>
      </c>
      <c r="C689" s="21">
        <f t="shared" si="728"/>
        <v>2914525</v>
      </c>
      <c r="D689" s="21">
        <f t="shared" si="729"/>
        <v>77.5</v>
      </c>
      <c r="E689" s="21">
        <f t="shared" si="730"/>
        <v>2596749</v>
      </c>
      <c r="F689" s="21"/>
      <c r="G689" s="21">
        <f t="shared" si="731"/>
        <v>69</v>
      </c>
      <c r="H689" s="21">
        <f t="shared" si="732"/>
        <v>5511274</v>
      </c>
      <c r="J689" s="38" t="s">
        <v>308</v>
      </c>
      <c r="K689" s="4">
        <v>3761140</v>
      </c>
      <c r="L689" s="4">
        <v>2918214</v>
      </c>
      <c r="M689" s="38">
        <v>77.599999999999994</v>
      </c>
      <c r="N689" s="4">
        <v>2601995</v>
      </c>
      <c r="O689" s="38">
        <v>69.2</v>
      </c>
      <c r="P689" s="38"/>
      <c r="Q689" s="4">
        <v>5520209</v>
      </c>
      <c r="S689" s="23" t="str">
        <f t="shared" si="739"/>
        <v>12+</v>
      </c>
      <c r="T689" s="26">
        <f>L689-C689</f>
        <v>3689</v>
      </c>
      <c r="U689" s="26">
        <f t="shared" si="741"/>
        <v>5246</v>
      </c>
      <c r="V689" s="26"/>
      <c r="W689" s="29">
        <f t="shared" si="742"/>
        <v>8935</v>
      </c>
      <c r="X689" s="28">
        <f t="shared" si="743"/>
        <v>0.33396704689480355</v>
      </c>
      <c r="Y689" s="26">
        <f t="shared" si="744"/>
        <v>3689</v>
      </c>
      <c r="Z689" s="26">
        <f t="shared" si="745"/>
        <v>5246</v>
      </c>
      <c r="AA689" s="49"/>
      <c r="AB689" s="6">
        <f t="shared" si="750"/>
        <v>1</v>
      </c>
      <c r="AC689" s="17" t="s">
        <v>323</v>
      </c>
      <c r="AD689" s="2">
        <v>0.7</v>
      </c>
      <c r="AE689" s="6"/>
      <c r="AF689" s="6"/>
      <c r="AG689" s="9"/>
      <c r="AH689" s="6"/>
      <c r="AI689" s="6"/>
      <c r="AJ689" s="6"/>
      <c r="AK689" s="6"/>
      <c r="AL689" s="6"/>
    </row>
    <row r="690" spans="1:38" x14ac:dyDescent="0.35">
      <c r="A690" s="20" t="str">
        <f t="shared" si="747"/>
        <v>ALL</v>
      </c>
      <c r="B690" s="21">
        <f t="shared" si="748"/>
        <v>4421887</v>
      </c>
      <c r="C690" s="21">
        <f t="shared" si="728"/>
        <v>2914525</v>
      </c>
      <c r="D690" s="21">
        <f t="shared" si="729"/>
        <v>65.900000000000006</v>
      </c>
      <c r="E690" s="21">
        <f t="shared" si="730"/>
        <v>2596749</v>
      </c>
      <c r="F690" s="21"/>
      <c r="G690" s="21">
        <f t="shared" si="731"/>
        <v>58.7</v>
      </c>
      <c r="H690" s="21">
        <f t="shared" si="732"/>
        <v>5511274</v>
      </c>
      <c r="J690" s="37" t="s">
        <v>309</v>
      </c>
      <c r="K690" s="3">
        <v>4421887</v>
      </c>
      <c r="L690" s="3">
        <v>2918214</v>
      </c>
      <c r="M690" s="37">
        <v>66</v>
      </c>
      <c r="N690" s="3">
        <v>2601995</v>
      </c>
      <c r="O690" s="37">
        <v>58.8</v>
      </c>
      <c r="P690" s="37"/>
      <c r="Q690" s="3">
        <v>5520209</v>
      </c>
      <c r="S690" s="20" t="str">
        <f t="shared" si="739"/>
        <v>ALL</v>
      </c>
      <c r="T690" s="26">
        <f t="shared" ref="T690" si="751">L690-C690</f>
        <v>3689</v>
      </c>
      <c r="U690" s="26">
        <f t="shared" si="741"/>
        <v>5246</v>
      </c>
      <c r="V690" s="26"/>
      <c r="W690" s="29">
        <f t="shared" si="742"/>
        <v>8935</v>
      </c>
      <c r="X690" s="24">
        <f t="shared" si="743"/>
        <v>0.33396704689480355</v>
      </c>
      <c r="Y690" s="26">
        <f t="shared" si="744"/>
        <v>3689</v>
      </c>
      <c r="Z690" s="26">
        <f t="shared" si="745"/>
        <v>5246</v>
      </c>
      <c r="AA690" s="49"/>
      <c r="AB690" s="6">
        <f t="shared" si="750"/>
        <v>1</v>
      </c>
      <c r="AC690" s="16">
        <f>N690/K690</f>
        <v>0.58843543491726491</v>
      </c>
      <c r="AD690" s="2">
        <f>AC690/AD689</f>
        <v>0.84062204988180711</v>
      </c>
      <c r="AE690" s="6"/>
      <c r="AF690" s="6"/>
      <c r="AG690" s="2">
        <f>T689/L689</f>
        <v>1.2641293613148317E-3</v>
      </c>
      <c r="AH690" s="2">
        <f>U689/N689</f>
        <v>2.0161453038918214E-3</v>
      </c>
      <c r="AI690" s="2">
        <f>W689/Q689</f>
        <v>1.6185981364111395E-3</v>
      </c>
      <c r="AJ690" s="6"/>
      <c r="AK690" s="6"/>
      <c r="AL690" s="6"/>
    </row>
    <row r="691" spans="1:38" x14ac:dyDescent="0.35">
      <c r="A691" s="52">
        <f>J668</f>
        <v>44433</v>
      </c>
      <c r="B691" s="52"/>
      <c r="C691" s="52"/>
      <c r="D691" s="52"/>
      <c r="E691" s="52"/>
      <c r="F691" s="52"/>
      <c r="G691" s="52"/>
      <c r="H691" s="52"/>
      <c r="J691" s="52">
        <v>44437</v>
      </c>
      <c r="K691" s="52"/>
      <c r="L691" s="52"/>
      <c r="M691" s="52"/>
      <c r="N691" s="52"/>
      <c r="O691" s="52"/>
      <c r="P691" s="52"/>
      <c r="Q691" s="52"/>
      <c r="S691" s="54" t="str">
        <f>"Change " &amp; TEXT(A691,"DDDD MMM DD, YYYY") &amp; " -  " &amp;TEXT(J691,"DDDD MMM DD, YYYY")</f>
        <v>Change Wednesday Aug 25, 2021 -  Sunday Aug 29, 2021</v>
      </c>
      <c r="T691" s="54"/>
      <c r="U691" s="54"/>
      <c r="V691" s="54"/>
      <c r="W691" s="54"/>
      <c r="X691" s="54"/>
      <c r="Y691" s="54"/>
      <c r="Z691" s="54"/>
      <c r="AA691" s="46"/>
      <c r="AB691" s="6"/>
      <c r="AC691" s="31">
        <f>J691</f>
        <v>44437</v>
      </c>
      <c r="AD691" s="6"/>
      <c r="AE691" s="6"/>
      <c r="AF691" s="6"/>
      <c r="AG691" s="6"/>
      <c r="AH691" s="6"/>
      <c r="AI691" s="6"/>
      <c r="AJ691" s="6"/>
      <c r="AK691" s="6"/>
    </row>
    <row r="692" spans="1:38" ht="36" thickBot="1" x14ac:dyDescent="0.4">
      <c r="A692" s="19" t="str">
        <f>J669</f>
        <v>Age group</v>
      </c>
      <c r="B692" s="19" t="str">
        <f t="shared" ref="B692" si="752">K669</f>
        <v>Population</v>
      </c>
      <c r="C692" s="19" t="str">
        <f t="shared" ref="C692:C713" si="753">L669</f>
        <v>At least 1 dose</v>
      </c>
      <c r="D692" s="19" t="str">
        <f t="shared" ref="D692:D713" si="754">M669</f>
        <v>% of population with at least 1 dose</v>
      </c>
      <c r="E692" s="19" t="str">
        <f t="shared" ref="E692:E713" si="755">N669</f>
        <v>2 doses</v>
      </c>
      <c r="F692" s="19"/>
      <c r="G692" s="19" t="str">
        <f t="shared" ref="G692:G713" si="756">O669</f>
        <v>% of population fully vaccinated</v>
      </c>
      <c r="H692" s="19" t="str">
        <f t="shared" ref="H692:H713" si="757">Q669</f>
        <v>Total administered</v>
      </c>
      <c r="J692" s="5" t="s">
        <v>286</v>
      </c>
      <c r="K692" s="5" t="s">
        <v>2</v>
      </c>
      <c r="L692" s="5" t="s">
        <v>324</v>
      </c>
      <c r="M692" s="5" t="s">
        <v>287</v>
      </c>
      <c r="N692" s="5" t="s">
        <v>325</v>
      </c>
      <c r="O692" s="5" t="s">
        <v>288</v>
      </c>
      <c r="P692" s="5"/>
      <c r="Q692" s="5" t="s">
        <v>285</v>
      </c>
      <c r="S692" s="19" t="s">
        <v>286</v>
      </c>
      <c r="T692" s="19" t="s">
        <v>283</v>
      </c>
      <c r="U692" s="19" t="s">
        <v>284</v>
      </c>
      <c r="V692" s="19" t="s">
        <v>336</v>
      </c>
      <c r="W692" s="19" t="s">
        <v>285</v>
      </c>
      <c r="X692" s="19" t="s">
        <v>312</v>
      </c>
      <c r="Y692" s="19" t="s">
        <v>313</v>
      </c>
      <c r="Z692" s="19" t="s">
        <v>314</v>
      </c>
      <c r="AA692" s="19" t="s">
        <v>337</v>
      </c>
      <c r="AB692" s="6"/>
      <c r="AC692" s="15" t="s">
        <v>321</v>
      </c>
      <c r="AD692" s="30"/>
      <c r="AE692" s="13" t="str">
        <f t="shared" ref="AE692:AE711" si="758">J692</f>
        <v>Age group</v>
      </c>
      <c r="AF692" s="13" t="str">
        <f t="shared" ref="AF692:AF711" si="759">K692</f>
        <v>Population</v>
      </c>
      <c r="AG692" s="13" t="str">
        <f t="shared" ref="AG692:AG711" si="760">L692</f>
        <v>At least 1 dose</v>
      </c>
      <c r="AH692" s="13" t="str">
        <f t="shared" ref="AH692:AH711" si="761">N692</f>
        <v>2 doses</v>
      </c>
      <c r="AI692" s="13" t="s">
        <v>311</v>
      </c>
      <c r="AJ692" s="13" t="str">
        <f t="shared" ref="AJ692:AJ711" si="762">T692</f>
        <v>Dose 1</v>
      </c>
      <c r="AK692" s="13" t="str">
        <f t="shared" ref="AK692:AK711" si="763">U692</f>
        <v>Dose 2</v>
      </c>
    </row>
    <row r="693" spans="1:38" ht="15" thickBot="1" x14ac:dyDescent="0.4">
      <c r="A693" s="20" t="str">
        <f>J670</f>
        <v>00-11</v>
      </c>
      <c r="B693" s="21">
        <f>K670</f>
        <v>660747</v>
      </c>
      <c r="C693" s="21">
        <f t="shared" si="753"/>
        <v>0</v>
      </c>
      <c r="D693" s="21">
        <f t="shared" si="754"/>
        <v>0</v>
      </c>
      <c r="E693" s="21">
        <f t="shared" si="755"/>
        <v>0</v>
      </c>
      <c r="F693" s="21"/>
      <c r="G693" s="21">
        <f t="shared" si="756"/>
        <v>0</v>
      </c>
      <c r="H693" s="21">
        <f t="shared" si="757"/>
        <v>0</v>
      </c>
      <c r="J693" s="37" t="s">
        <v>289</v>
      </c>
      <c r="K693" s="3">
        <v>660747</v>
      </c>
      <c r="L693" s="37">
        <v>0</v>
      </c>
      <c r="M693" s="37">
        <v>0</v>
      </c>
      <c r="N693" s="37">
        <v>0</v>
      </c>
      <c r="O693" s="37">
        <v>0</v>
      </c>
      <c r="P693" s="37"/>
      <c r="Q693" s="37">
        <v>0</v>
      </c>
      <c r="S693" s="20" t="str">
        <f t="shared" ref="S693:S713" si="764">A693</f>
        <v>00-11</v>
      </c>
      <c r="T693" s="21">
        <f t="shared" ref="T693:T711" si="765">L693-C693</f>
        <v>0</v>
      </c>
      <c r="U693" s="21">
        <f t="shared" ref="U693:U713" si="766">N693-E693</f>
        <v>0</v>
      </c>
      <c r="V693" s="21"/>
      <c r="W693" s="21">
        <f t="shared" ref="W693:W713" si="767">Q693-H693</f>
        <v>0</v>
      </c>
      <c r="X693" s="24">
        <f t="shared" ref="X693:X713" si="768">T693/T$276</f>
        <v>0</v>
      </c>
      <c r="Y693" s="21">
        <f t="shared" ref="Y693:Y713" si="769">T693/$AB693</f>
        <v>0</v>
      </c>
      <c r="Z693" s="21">
        <f t="shared" ref="Z693:Z713" si="770">U693/$AB693</f>
        <v>0</v>
      </c>
      <c r="AA693" s="48"/>
      <c r="AB693" s="6">
        <f>IF(DATEDIF(A691,J691,"D")&lt;1,1,DATEDIF(A691,J691,"D"))</f>
        <v>4</v>
      </c>
      <c r="AC693" s="17" t="s">
        <v>322</v>
      </c>
      <c r="AD693" s="2">
        <v>0.7</v>
      </c>
      <c r="AE693" s="13" t="str">
        <f t="shared" si="758"/>
        <v>00-11</v>
      </c>
      <c r="AF693" s="11">
        <f t="shared" si="759"/>
        <v>660747</v>
      </c>
      <c r="AG693" s="11">
        <f t="shared" si="760"/>
        <v>0</v>
      </c>
      <c r="AH693" s="11">
        <f t="shared" si="761"/>
        <v>0</v>
      </c>
      <c r="AI693" s="11">
        <f t="shared" ref="AI693:AI711" si="771">AG693-AH693</f>
        <v>0</v>
      </c>
      <c r="AJ693" s="1">
        <f t="shared" si="762"/>
        <v>0</v>
      </c>
      <c r="AK693" s="1">
        <f t="shared" si="763"/>
        <v>0</v>
      </c>
    </row>
    <row r="694" spans="1:38" ht="15" thickBot="1" x14ac:dyDescent="0.4">
      <c r="A694" s="20" t="str">
        <f t="shared" ref="A694:A713" si="772">J671</f>
        <v>12-14</v>
      </c>
      <c r="B694" s="21">
        <f t="shared" ref="B694:B713" si="773">K671</f>
        <v>162530</v>
      </c>
      <c r="C694" s="26">
        <f t="shared" si="753"/>
        <v>109353</v>
      </c>
      <c r="D694" s="21">
        <f t="shared" si="754"/>
        <v>67.3</v>
      </c>
      <c r="E694" s="26">
        <f t="shared" si="755"/>
        <v>92829</v>
      </c>
      <c r="F694" s="26"/>
      <c r="G694" s="21">
        <f t="shared" si="756"/>
        <v>57.1</v>
      </c>
      <c r="H694" s="21">
        <f t="shared" si="757"/>
        <v>202182</v>
      </c>
      <c r="J694" s="40" t="str">
        <f t="shared" ref="J694" si="774">S671</f>
        <v>12-14</v>
      </c>
      <c r="K694" s="4">
        <v>162530</v>
      </c>
      <c r="L694" s="4">
        <v>110177</v>
      </c>
      <c r="M694" s="38">
        <v>67.8</v>
      </c>
      <c r="N694" s="4">
        <v>94429</v>
      </c>
      <c r="O694" s="38">
        <v>58.1</v>
      </c>
      <c r="P694" s="38"/>
      <c r="Q694" s="4">
        <v>204606</v>
      </c>
      <c r="S694" s="25" t="str">
        <f t="shared" si="764"/>
        <v>12-14</v>
      </c>
      <c r="T694" s="26">
        <f t="shared" si="765"/>
        <v>824</v>
      </c>
      <c r="U694" s="26">
        <f t="shared" si="766"/>
        <v>1600</v>
      </c>
      <c r="V694" s="26"/>
      <c r="W694" s="26">
        <f t="shared" si="767"/>
        <v>2424</v>
      </c>
      <c r="X694" s="27">
        <f t="shared" si="768"/>
        <v>7.4597139235922511E-2</v>
      </c>
      <c r="Y694" s="26">
        <f t="shared" si="769"/>
        <v>206</v>
      </c>
      <c r="Z694" s="26">
        <f t="shared" si="770"/>
        <v>400</v>
      </c>
      <c r="AA694" s="49"/>
      <c r="AB694" s="6">
        <f>AB693</f>
        <v>4</v>
      </c>
      <c r="AC694" s="16">
        <f>C712/B712</f>
        <v>0.77588550279968305</v>
      </c>
      <c r="AD694" s="2">
        <f>AC694/AD693</f>
        <v>1.1084078611424044</v>
      </c>
      <c r="AE694" s="13" t="str">
        <f t="shared" si="758"/>
        <v>12-14</v>
      </c>
      <c r="AF694" s="11">
        <f t="shared" si="759"/>
        <v>162530</v>
      </c>
      <c r="AG694" s="11">
        <f t="shared" si="760"/>
        <v>110177</v>
      </c>
      <c r="AH694" s="11">
        <f t="shared" si="761"/>
        <v>94429</v>
      </c>
      <c r="AI694" s="11">
        <f t="shared" si="771"/>
        <v>15748</v>
      </c>
      <c r="AJ694" s="1">
        <f t="shared" si="762"/>
        <v>824</v>
      </c>
      <c r="AK694" s="1">
        <f t="shared" si="763"/>
        <v>1600</v>
      </c>
    </row>
    <row r="695" spans="1:38" ht="15" thickBot="1" x14ac:dyDescent="0.4">
      <c r="A695" s="20" t="str">
        <f t="shared" si="772"/>
        <v>15-19</v>
      </c>
      <c r="B695" s="21">
        <f t="shared" si="773"/>
        <v>256743</v>
      </c>
      <c r="C695" s="26">
        <f t="shared" si="753"/>
        <v>176626</v>
      </c>
      <c r="D695" s="21">
        <f t="shared" si="754"/>
        <v>68.8</v>
      </c>
      <c r="E695" s="26">
        <f t="shared" si="755"/>
        <v>151690</v>
      </c>
      <c r="F695" s="26"/>
      <c r="G695" s="21">
        <f t="shared" si="756"/>
        <v>59.1</v>
      </c>
      <c r="H695" s="21">
        <f t="shared" si="757"/>
        <v>328316</v>
      </c>
      <c r="J695" s="37" t="s">
        <v>290</v>
      </c>
      <c r="K695" s="3">
        <v>256743</v>
      </c>
      <c r="L695" s="3">
        <v>177783</v>
      </c>
      <c r="M695" s="37">
        <v>69.2</v>
      </c>
      <c r="N695" s="3">
        <v>153540</v>
      </c>
      <c r="O695" s="37">
        <v>59.8</v>
      </c>
      <c r="P695" s="37"/>
      <c r="Q695" s="3">
        <v>331323</v>
      </c>
      <c r="S695" s="20" t="str">
        <f t="shared" si="764"/>
        <v>15-19</v>
      </c>
      <c r="T695" s="26">
        <f t="shared" si="765"/>
        <v>1157</v>
      </c>
      <c r="U695" s="26">
        <f t="shared" si="766"/>
        <v>1850</v>
      </c>
      <c r="V695" s="26"/>
      <c r="W695" s="26">
        <f t="shared" si="767"/>
        <v>3007</v>
      </c>
      <c r="X695" s="27">
        <f t="shared" si="768"/>
        <v>0.10474379866014848</v>
      </c>
      <c r="Y695" s="26">
        <f t="shared" si="769"/>
        <v>289.25</v>
      </c>
      <c r="Z695" s="26">
        <f t="shared" si="770"/>
        <v>462.5</v>
      </c>
      <c r="AA695" s="49"/>
      <c r="AB695" s="6">
        <f t="shared" ref="AB695:AB713" si="775">AB694</f>
        <v>4</v>
      </c>
      <c r="AC695" s="18" t="s">
        <v>323</v>
      </c>
      <c r="AD695" s="2">
        <v>0.7</v>
      </c>
      <c r="AE695" s="13" t="str">
        <f t="shared" si="758"/>
        <v>15-19</v>
      </c>
      <c r="AF695" s="11">
        <f t="shared" si="759"/>
        <v>256743</v>
      </c>
      <c r="AG695" s="11">
        <f t="shared" si="760"/>
        <v>177783</v>
      </c>
      <c r="AH695" s="11">
        <f t="shared" si="761"/>
        <v>153540</v>
      </c>
      <c r="AI695" s="11">
        <f t="shared" si="771"/>
        <v>24243</v>
      </c>
      <c r="AJ695" s="1">
        <f t="shared" si="762"/>
        <v>1157</v>
      </c>
      <c r="AK695" s="1">
        <f t="shared" si="763"/>
        <v>1850</v>
      </c>
    </row>
    <row r="696" spans="1:38" ht="15" thickBot="1" x14ac:dyDescent="0.4">
      <c r="A696" s="20" t="str">
        <f t="shared" si="772"/>
        <v>20-24</v>
      </c>
      <c r="B696" s="21">
        <f t="shared" si="773"/>
        <v>277328</v>
      </c>
      <c r="C696" s="21">
        <f t="shared" si="753"/>
        <v>183371</v>
      </c>
      <c r="D696" s="21">
        <f t="shared" si="754"/>
        <v>66.099999999999994</v>
      </c>
      <c r="E696" s="21">
        <f t="shared" si="755"/>
        <v>150779</v>
      </c>
      <c r="F696" s="21"/>
      <c r="G696" s="21">
        <f t="shared" si="756"/>
        <v>54.4</v>
      </c>
      <c r="H696" s="21">
        <f t="shared" si="757"/>
        <v>334150</v>
      </c>
      <c r="J696" s="38" t="s">
        <v>291</v>
      </c>
      <c r="K696" s="4">
        <v>277328</v>
      </c>
      <c r="L696" s="4">
        <v>184612</v>
      </c>
      <c r="M696" s="38">
        <v>66.599999999999994</v>
      </c>
      <c r="N696" s="4">
        <v>152439</v>
      </c>
      <c r="O696" s="38">
        <v>55</v>
      </c>
      <c r="P696" s="38"/>
      <c r="Q696" s="4">
        <v>337051</v>
      </c>
      <c r="S696" s="23" t="str">
        <f t="shared" si="764"/>
        <v>20-24</v>
      </c>
      <c r="T696" s="22">
        <f t="shared" si="765"/>
        <v>1241</v>
      </c>
      <c r="U696" s="22">
        <f t="shared" si="766"/>
        <v>1660</v>
      </c>
      <c r="V696" s="22"/>
      <c r="W696" s="22">
        <f t="shared" si="767"/>
        <v>2901</v>
      </c>
      <c r="X696" s="28">
        <f t="shared" si="768"/>
        <v>0.11234836139779106</v>
      </c>
      <c r="Y696" s="21">
        <f t="shared" si="769"/>
        <v>310.25</v>
      </c>
      <c r="Z696" s="21">
        <f t="shared" si="770"/>
        <v>415</v>
      </c>
      <c r="AA696" s="48"/>
      <c r="AB696" s="6">
        <f t="shared" si="775"/>
        <v>4</v>
      </c>
      <c r="AC696" s="16">
        <f>E712/B712</f>
        <v>0.6918101958448768</v>
      </c>
      <c r="AD696" s="2">
        <f>AC696/AD695</f>
        <v>0.98830027977839552</v>
      </c>
      <c r="AE696" s="13" t="str">
        <f t="shared" si="758"/>
        <v>20-24</v>
      </c>
      <c r="AF696" s="11">
        <f t="shared" si="759"/>
        <v>277328</v>
      </c>
      <c r="AG696" s="11">
        <f t="shared" si="760"/>
        <v>184612</v>
      </c>
      <c r="AH696" s="11">
        <f t="shared" si="761"/>
        <v>152439</v>
      </c>
      <c r="AI696" s="11">
        <f t="shared" si="771"/>
        <v>32173</v>
      </c>
      <c r="AJ696" s="1">
        <f t="shared" si="762"/>
        <v>1241</v>
      </c>
      <c r="AK696" s="1">
        <f t="shared" si="763"/>
        <v>1660</v>
      </c>
    </row>
    <row r="697" spans="1:38" ht="15" thickBot="1" x14ac:dyDescent="0.4">
      <c r="A697" s="20" t="str">
        <f t="shared" si="772"/>
        <v>25-29</v>
      </c>
      <c r="B697" s="21">
        <f t="shared" si="773"/>
        <v>314508</v>
      </c>
      <c r="C697" s="21">
        <f t="shared" si="753"/>
        <v>201471</v>
      </c>
      <c r="D697" s="21">
        <f t="shared" si="754"/>
        <v>64.099999999999994</v>
      </c>
      <c r="E697" s="21">
        <f t="shared" si="755"/>
        <v>168481</v>
      </c>
      <c r="F697" s="21"/>
      <c r="G697" s="21">
        <f t="shared" si="756"/>
        <v>53.6</v>
      </c>
      <c r="H697" s="21">
        <f t="shared" si="757"/>
        <v>369952</v>
      </c>
      <c r="J697" s="37" t="s">
        <v>292</v>
      </c>
      <c r="K697" s="3">
        <v>314508</v>
      </c>
      <c r="L697" s="3">
        <v>202768</v>
      </c>
      <c r="M697" s="37">
        <v>64.5</v>
      </c>
      <c r="N697" s="3">
        <v>170223</v>
      </c>
      <c r="O697" s="37">
        <v>54.1</v>
      </c>
      <c r="P697" s="37"/>
      <c r="Q697" s="3">
        <v>372991</v>
      </c>
      <c r="S697" s="20" t="str">
        <f t="shared" si="764"/>
        <v>25-29</v>
      </c>
      <c r="T697" s="21">
        <f t="shared" si="765"/>
        <v>1297</v>
      </c>
      <c r="U697" s="21">
        <f t="shared" si="766"/>
        <v>1742</v>
      </c>
      <c r="V697" s="21"/>
      <c r="W697" s="21">
        <f t="shared" si="767"/>
        <v>3039</v>
      </c>
      <c r="X697" s="24">
        <f t="shared" si="768"/>
        <v>0.11741806988955278</v>
      </c>
      <c r="Y697" s="21">
        <f t="shared" si="769"/>
        <v>324.25</v>
      </c>
      <c r="Z697" s="21">
        <f t="shared" si="770"/>
        <v>435.5</v>
      </c>
      <c r="AA697" s="48"/>
      <c r="AB697" s="6">
        <f t="shared" si="775"/>
        <v>4</v>
      </c>
      <c r="AC697" s="15" t="s">
        <v>320</v>
      </c>
      <c r="AD697" s="6"/>
      <c r="AE697" s="13" t="str">
        <f t="shared" si="758"/>
        <v>25-29</v>
      </c>
      <c r="AF697" s="11">
        <f t="shared" si="759"/>
        <v>314508</v>
      </c>
      <c r="AG697" s="11">
        <f t="shared" si="760"/>
        <v>202768</v>
      </c>
      <c r="AH697" s="11">
        <f t="shared" si="761"/>
        <v>170223</v>
      </c>
      <c r="AI697" s="11">
        <f t="shared" si="771"/>
        <v>32545</v>
      </c>
      <c r="AJ697" s="1">
        <f t="shared" si="762"/>
        <v>1297</v>
      </c>
      <c r="AK697" s="1">
        <f t="shared" si="763"/>
        <v>1742</v>
      </c>
    </row>
    <row r="698" spans="1:38" ht="15" thickBot="1" x14ac:dyDescent="0.4">
      <c r="A698" s="20" t="str">
        <f t="shared" si="772"/>
        <v>30-34</v>
      </c>
      <c r="B698" s="21">
        <f t="shared" si="773"/>
        <v>356228</v>
      </c>
      <c r="C698" s="21">
        <f t="shared" si="753"/>
        <v>237306</v>
      </c>
      <c r="D698" s="21">
        <f t="shared" si="754"/>
        <v>66.599999999999994</v>
      </c>
      <c r="E698" s="21">
        <f t="shared" si="755"/>
        <v>204118</v>
      </c>
      <c r="F698" s="21"/>
      <c r="G698" s="21">
        <f t="shared" si="756"/>
        <v>57.3</v>
      </c>
      <c r="H698" s="21">
        <f t="shared" si="757"/>
        <v>441424</v>
      </c>
      <c r="J698" s="38" t="s">
        <v>293</v>
      </c>
      <c r="K698" s="4">
        <v>356228</v>
      </c>
      <c r="L698" s="4">
        <v>238666</v>
      </c>
      <c r="M698" s="38">
        <v>67</v>
      </c>
      <c r="N698" s="4">
        <v>206116</v>
      </c>
      <c r="O698" s="38">
        <v>57.9</v>
      </c>
      <c r="P698" s="38"/>
      <c r="Q698" s="4">
        <v>444782</v>
      </c>
      <c r="S698" s="23" t="str">
        <f t="shared" si="764"/>
        <v>30-34</v>
      </c>
      <c r="T698" s="22">
        <f t="shared" si="765"/>
        <v>1360</v>
      </c>
      <c r="U698" s="22">
        <f t="shared" si="766"/>
        <v>1998</v>
      </c>
      <c r="V698" s="22"/>
      <c r="W698" s="22">
        <f t="shared" si="767"/>
        <v>3358</v>
      </c>
      <c r="X698" s="28">
        <f t="shared" si="768"/>
        <v>0.12312149194278472</v>
      </c>
      <c r="Y698" s="21">
        <f t="shared" si="769"/>
        <v>340</v>
      </c>
      <c r="Z698" s="21">
        <f t="shared" si="770"/>
        <v>499.5</v>
      </c>
      <c r="AA698" s="48"/>
      <c r="AB698" s="6">
        <f t="shared" si="775"/>
        <v>4</v>
      </c>
      <c r="AC698" s="17" t="s">
        <v>322</v>
      </c>
      <c r="AD698" s="2">
        <v>0.7</v>
      </c>
      <c r="AE698" s="13" t="str">
        <f t="shared" si="758"/>
        <v>30-34</v>
      </c>
      <c r="AF698" s="11">
        <f t="shared" si="759"/>
        <v>356228</v>
      </c>
      <c r="AG698" s="11">
        <f t="shared" si="760"/>
        <v>238666</v>
      </c>
      <c r="AH698" s="11">
        <f t="shared" si="761"/>
        <v>206116</v>
      </c>
      <c r="AI698" s="11">
        <f t="shared" si="771"/>
        <v>32550</v>
      </c>
      <c r="AJ698" s="1">
        <f t="shared" si="762"/>
        <v>1360</v>
      </c>
      <c r="AK698" s="1">
        <f t="shared" si="763"/>
        <v>1998</v>
      </c>
    </row>
    <row r="699" spans="1:38" ht="15" thickBot="1" x14ac:dyDescent="0.4">
      <c r="A699" s="20" t="str">
        <f t="shared" si="772"/>
        <v>35-39</v>
      </c>
      <c r="B699" s="21">
        <f t="shared" si="773"/>
        <v>359302</v>
      </c>
      <c r="C699" s="21">
        <f t="shared" si="753"/>
        <v>254933</v>
      </c>
      <c r="D699" s="21">
        <f t="shared" si="754"/>
        <v>71</v>
      </c>
      <c r="E699" s="21">
        <f t="shared" si="755"/>
        <v>224059</v>
      </c>
      <c r="F699" s="21"/>
      <c r="G699" s="21">
        <f t="shared" si="756"/>
        <v>62.4</v>
      </c>
      <c r="H699" s="21">
        <f t="shared" si="757"/>
        <v>478992</v>
      </c>
      <c r="J699" s="37" t="s">
        <v>294</v>
      </c>
      <c r="K699" s="3">
        <v>359302</v>
      </c>
      <c r="L699" s="3">
        <v>256281</v>
      </c>
      <c r="M699" s="37">
        <v>71.3</v>
      </c>
      <c r="N699" s="3">
        <v>225981</v>
      </c>
      <c r="O699" s="37">
        <v>62.9</v>
      </c>
      <c r="P699" s="37"/>
      <c r="Q699" s="3">
        <v>482262</v>
      </c>
      <c r="S699" s="20" t="str">
        <f t="shared" si="764"/>
        <v>35-39</v>
      </c>
      <c r="T699" s="21">
        <f t="shared" si="765"/>
        <v>1348</v>
      </c>
      <c r="U699" s="21">
        <f t="shared" si="766"/>
        <v>1922</v>
      </c>
      <c r="V699" s="21"/>
      <c r="W699" s="21">
        <f t="shared" si="767"/>
        <v>3270</v>
      </c>
      <c r="X699" s="24">
        <f t="shared" si="768"/>
        <v>0.12203512583740721</v>
      </c>
      <c r="Y699" s="21">
        <f t="shared" si="769"/>
        <v>337</v>
      </c>
      <c r="Z699" s="21">
        <f t="shared" si="770"/>
        <v>480.5</v>
      </c>
      <c r="AA699" s="48"/>
      <c r="AB699" s="6">
        <f t="shared" si="775"/>
        <v>4</v>
      </c>
      <c r="AC699" s="16">
        <f>C713/B713</f>
        <v>0.6599476648770084</v>
      </c>
      <c r="AD699" s="2">
        <f>AC699/AD698</f>
        <v>0.94278237839572632</v>
      </c>
      <c r="AE699" s="13" t="str">
        <f t="shared" si="758"/>
        <v>35-39</v>
      </c>
      <c r="AF699" s="11">
        <f t="shared" si="759"/>
        <v>359302</v>
      </c>
      <c r="AG699" s="11">
        <f t="shared" si="760"/>
        <v>256281</v>
      </c>
      <c r="AH699" s="11">
        <f t="shared" si="761"/>
        <v>225981</v>
      </c>
      <c r="AI699" s="11">
        <f t="shared" si="771"/>
        <v>30300</v>
      </c>
      <c r="AJ699" s="1">
        <f t="shared" si="762"/>
        <v>1348</v>
      </c>
      <c r="AK699" s="1">
        <f t="shared" si="763"/>
        <v>1922</v>
      </c>
    </row>
    <row r="700" spans="1:38" ht="15" thickBot="1" x14ac:dyDescent="0.4">
      <c r="A700" s="20" t="str">
        <f t="shared" si="772"/>
        <v>40-44</v>
      </c>
      <c r="B700" s="21">
        <f t="shared" si="773"/>
        <v>319889</v>
      </c>
      <c r="C700" s="21">
        <f t="shared" si="753"/>
        <v>238303</v>
      </c>
      <c r="D700" s="21">
        <f t="shared" si="754"/>
        <v>74.5</v>
      </c>
      <c r="E700" s="21">
        <f t="shared" si="755"/>
        <v>214276</v>
      </c>
      <c r="F700" s="21"/>
      <c r="G700" s="21">
        <f t="shared" si="756"/>
        <v>67</v>
      </c>
      <c r="H700" s="21">
        <f t="shared" si="757"/>
        <v>452579</v>
      </c>
      <c r="J700" s="38" t="s">
        <v>295</v>
      </c>
      <c r="K700" s="4">
        <v>319889</v>
      </c>
      <c r="L700" s="4">
        <v>239298</v>
      </c>
      <c r="M700" s="38">
        <v>74.8</v>
      </c>
      <c r="N700" s="4">
        <v>216022</v>
      </c>
      <c r="O700" s="38">
        <v>67.5</v>
      </c>
      <c r="P700" s="38"/>
      <c r="Q700" s="4">
        <v>455320</v>
      </c>
      <c r="S700" s="23" t="str">
        <f t="shared" si="764"/>
        <v>40-44</v>
      </c>
      <c r="T700" s="22">
        <f t="shared" si="765"/>
        <v>995</v>
      </c>
      <c r="U700" s="22">
        <f t="shared" si="766"/>
        <v>1746</v>
      </c>
      <c r="V700" s="22"/>
      <c r="W700" s="22">
        <f t="shared" si="767"/>
        <v>2741</v>
      </c>
      <c r="X700" s="28">
        <f t="shared" si="768"/>
        <v>9.0077856237552059E-2</v>
      </c>
      <c r="Y700" s="21">
        <f t="shared" si="769"/>
        <v>248.75</v>
      </c>
      <c r="Z700" s="21">
        <f t="shared" si="770"/>
        <v>436.5</v>
      </c>
      <c r="AA700" s="48"/>
      <c r="AB700" s="6">
        <f t="shared" si="775"/>
        <v>4</v>
      </c>
      <c r="AC700" s="18" t="s">
        <v>323</v>
      </c>
      <c r="AD700" s="2">
        <v>0.7</v>
      </c>
      <c r="AE700" s="13" t="str">
        <f t="shared" si="758"/>
        <v>40-44</v>
      </c>
      <c r="AF700" s="11">
        <f t="shared" si="759"/>
        <v>319889</v>
      </c>
      <c r="AG700" s="11">
        <f t="shared" si="760"/>
        <v>239298</v>
      </c>
      <c r="AH700" s="11">
        <f t="shared" si="761"/>
        <v>216022</v>
      </c>
      <c r="AI700" s="11">
        <f t="shared" si="771"/>
        <v>23276</v>
      </c>
      <c r="AJ700" s="1">
        <f t="shared" si="762"/>
        <v>995</v>
      </c>
      <c r="AK700" s="1">
        <f t="shared" si="763"/>
        <v>1746</v>
      </c>
    </row>
    <row r="701" spans="1:38" ht="15" thickBot="1" x14ac:dyDescent="0.4">
      <c r="A701" s="20" t="str">
        <f t="shared" si="772"/>
        <v>45-49</v>
      </c>
      <c r="B701" s="21">
        <f t="shared" si="773"/>
        <v>288547</v>
      </c>
      <c r="C701" s="21">
        <f t="shared" si="753"/>
        <v>221856</v>
      </c>
      <c r="D701" s="21">
        <f t="shared" si="754"/>
        <v>76.900000000000006</v>
      </c>
      <c r="E701" s="21">
        <f t="shared" si="755"/>
        <v>201905</v>
      </c>
      <c r="F701" s="21"/>
      <c r="G701" s="21">
        <f t="shared" si="756"/>
        <v>70</v>
      </c>
      <c r="H701" s="21">
        <f t="shared" si="757"/>
        <v>423761</v>
      </c>
      <c r="J701" s="37" t="s">
        <v>296</v>
      </c>
      <c r="K701" s="3">
        <v>288547</v>
      </c>
      <c r="L701" s="3">
        <v>222675</v>
      </c>
      <c r="M701" s="37">
        <v>77.2</v>
      </c>
      <c r="N701" s="3">
        <v>203254</v>
      </c>
      <c r="O701" s="37">
        <v>70.400000000000006</v>
      </c>
      <c r="P701" s="37"/>
      <c r="Q701" s="3">
        <v>425929</v>
      </c>
      <c r="S701" s="20" t="str">
        <f t="shared" si="764"/>
        <v>45-49</v>
      </c>
      <c r="T701" s="21">
        <f t="shared" si="765"/>
        <v>819</v>
      </c>
      <c r="U701" s="21">
        <f t="shared" si="766"/>
        <v>1349</v>
      </c>
      <c r="V701" s="21"/>
      <c r="W701" s="21">
        <f t="shared" si="767"/>
        <v>2168</v>
      </c>
      <c r="X701" s="24">
        <f t="shared" si="768"/>
        <v>7.4144486692015205E-2</v>
      </c>
      <c r="Y701" s="21">
        <f t="shared" si="769"/>
        <v>204.75</v>
      </c>
      <c r="Z701" s="21">
        <f t="shared" si="770"/>
        <v>337.25</v>
      </c>
      <c r="AA701" s="48"/>
      <c r="AB701" s="6">
        <f t="shared" si="775"/>
        <v>4</v>
      </c>
      <c r="AC701" s="16">
        <f>E713/B713</f>
        <v>0.58843543491726491</v>
      </c>
      <c r="AD701" s="2">
        <f>AC701/AD700</f>
        <v>0.84062204988180711</v>
      </c>
      <c r="AE701" s="13" t="str">
        <f t="shared" si="758"/>
        <v>45-49</v>
      </c>
      <c r="AF701" s="11">
        <f t="shared" si="759"/>
        <v>288547</v>
      </c>
      <c r="AG701" s="11">
        <f t="shared" si="760"/>
        <v>222675</v>
      </c>
      <c r="AH701" s="11">
        <f t="shared" si="761"/>
        <v>203254</v>
      </c>
      <c r="AI701" s="11">
        <f t="shared" si="771"/>
        <v>19421</v>
      </c>
      <c r="AJ701" s="1">
        <f t="shared" si="762"/>
        <v>819</v>
      </c>
      <c r="AK701" s="1">
        <f t="shared" si="763"/>
        <v>1349</v>
      </c>
    </row>
    <row r="702" spans="1:38" ht="15" thickBot="1" x14ac:dyDescent="0.4">
      <c r="A702" s="20" t="str">
        <f t="shared" si="772"/>
        <v>50-54</v>
      </c>
      <c r="B702" s="21">
        <f t="shared" si="773"/>
        <v>266491</v>
      </c>
      <c r="C702" s="21">
        <f t="shared" si="753"/>
        <v>213586</v>
      </c>
      <c r="D702" s="21">
        <f t="shared" si="754"/>
        <v>80.2</v>
      </c>
      <c r="E702" s="21">
        <f t="shared" si="755"/>
        <v>196497</v>
      </c>
      <c r="F702" s="21"/>
      <c r="G702" s="21">
        <f t="shared" si="756"/>
        <v>73.7</v>
      </c>
      <c r="H702" s="21">
        <f t="shared" si="757"/>
        <v>410083</v>
      </c>
      <c r="J702" s="38" t="s">
        <v>297</v>
      </c>
      <c r="K702" s="4">
        <v>266491</v>
      </c>
      <c r="L702" s="4">
        <v>214258</v>
      </c>
      <c r="M702" s="38">
        <v>80.400000000000006</v>
      </c>
      <c r="N702" s="4">
        <v>197637</v>
      </c>
      <c r="O702" s="38">
        <v>74.2</v>
      </c>
      <c r="P702" s="38"/>
      <c r="Q702" s="4">
        <v>411895</v>
      </c>
      <c r="S702" s="23" t="str">
        <f t="shared" si="764"/>
        <v>50-54</v>
      </c>
      <c r="T702" s="22">
        <f t="shared" si="765"/>
        <v>672</v>
      </c>
      <c r="U702" s="22">
        <f t="shared" si="766"/>
        <v>1140</v>
      </c>
      <c r="V702" s="22"/>
      <c r="W702" s="22">
        <f t="shared" si="767"/>
        <v>1812</v>
      </c>
      <c r="X702" s="28">
        <f t="shared" si="768"/>
        <v>6.0836501901140684E-2</v>
      </c>
      <c r="Y702" s="21">
        <f t="shared" si="769"/>
        <v>168</v>
      </c>
      <c r="Z702" s="21">
        <f t="shared" si="770"/>
        <v>285</v>
      </c>
      <c r="AA702" s="48"/>
      <c r="AB702" s="6">
        <f t="shared" si="775"/>
        <v>4</v>
      </c>
      <c r="AC702" s="6"/>
      <c r="AD702" s="7"/>
      <c r="AE702" s="13" t="str">
        <f t="shared" si="758"/>
        <v>50-54</v>
      </c>
      <c r="AF702" s="11">
        <f t="shared" si="759"/>
        <v>266491</v>
      </c>
      <c r="AG702" s="11">
        <f t="shared" si="760"/>
        <v>214258</v>
      </c>
      <c r="AH702" s="11">
        <f t="shared" si="761"/>
        <v>197637</v>
      </c>
      <c r="AI702" s="11">
        <f t="shared" si="771"/>
        <v>16621</v>
      </c>
      <c r="AJ702" s="1">
        <f t="shared" si="762"/>
        <v>672</v>
      </c>
      <c r="AK702" s="1">
        <f t="shared" si="763"/>
        <v>1140</v>
      </c>
    </row>
    <row r="703" spans="1:38" ht="15" thickBot="1" x14ac:dyDescent="0.4">
      <c r="A703" s="20" t="str">
        <f t="shared" si="772"/>
        <v>55-59</v>
      </c>
      <c r="B703" s="21">
        <f t="shared" si="773"/>
        <v>284260</v>
      </c>
      <c r="C703" s="21">
        <f t="shared" si="753"/>
        <v>229580</v>
      </c>
      <c r="D703" s="21">
        <f t="shared" si="754"/>
        <v>80.8</v>
      </c>
      <c r="E703" s="21">
        <f t="shared" si="755"/>
        <v>212024</v>
      </c>
      <c r="F703" s="21"/>
      <c r="G703" s="21">
        <f t="shared" si="756"/>
        <v>74.599999999999994</v>
      </c>
      <c r="H703" s="21">
        <f t="shared" si="757"/>
        <v>441604</v>
      </c>
      <c r="J703" s="37" t="s">
        <v>298</v>
      </c>
      <c r="K703" s="3">
        <v>284260</v>
      </c>
      <c r="L703" s="3">
        <v>230124</v>
      </c>
      <c r="M703" s="37">
        <v>81</v>
      </c>
      <c r="N703" s="3">
        <v>213004</v>
      </c>
      <c r="O703" s="37">
        <v>74.900000000000006</v>
      </c>
      <c r="P703" s="37"/>
      <c r="Q703" s="3">
        <v>443128</v>
      </c>
      <c r="S703" s="20" t="str">
        <f t="shared" si="764"/>
        <v>55-59</v>
      </c>
      <c r="T703" s="21">
        <f t="shared" si="765"/>
        <v>544</v>
      </c>
      <c r="U703" s="21">
        <f t="shared" si="766"/>
        <v>980</v>
      </c>
      <c r="V703" s="21"/>
      <c r="W703" s="21">
        <f t="shared" si="767"/>
        <v>1524</v>
      </c>
      <c r="X703" s="24">
        <f t="shared" si="768"/>
        <v>4.9248596777113886E-2</v>
      </c>
      <c r="Y703" s="21">
        <f t="shared" si="769"/>
        <v>136</v>
      </c>
      <c r="Z703" s="21">
        <f t="shared" si="770"/>
        <v>245</v>
      </c>
      <c r="AA703" s="48"/>
      <c r="AB703" s="6">
        <f t="shared" si="775"/>
        <v>4</v>
      </c>
      <c r="AC703" s="31">
        <f>J691</f>
        <v>44437</v>
      </c>
      <c r="AD703" s="7"/>
      <c r="AE703" s="13" t="str">
        <f t="shared" si="758"/>
        <v>55-59</v>
      </c>
      <c r="AF703" s="11">
        <f t="shared" si="759"/>
        <v>284260</v>
      </c>
      <c r="AG703" s="11">
        <f t="shared" si="760"/>
        <v>230124</v>
      </c>
      <c r="AH703" s="11">
        <f t="shared" si="761"/>
        <v>213004</v>
      </c>
      <c r="AI703" s="11">
        <f t="shared" si="771"/>
        <v>17120</v>
      </c>
      <c r="AJ703" s="1">
        <f t="shared" si="762"/>
        <v>544</v>
      </c>
      <c r="AK703" s="1">
        <f t="shared" si="763"/>
        <v>980</v>
      </c>
    </row>
    <row r="704" spans="1:38" ht="15" thickBot="1" x14ac:dyDescent="0.4">
      <c r="A704" s="20" t="str">
        <f t="shared" si="772"/>
        <v>60-64</v>
      </c>
      <c r="B704" s="21">
        <f t="shared" si="773"/>
        <v>264339</v>
      </c>
      <c r="C704" s="21">
        <f t="shared" si="753"/>
        <v>228560</v>
      </c>
      <c r="D704" s="21">
        <f t="shared" si="754"/>
        <v>86.5</v>
      </c>
      <c r="E704" s="21">
        <f t="shared" si="755"/>
        <v>214940</v>
      </c>
      <c r="F704" s="21"/>
      <c r="G704" s="21">
        <f t="shared" si="756"/>
        <v>81.3</v>
      </c>
      <c r="H704" s="21">
        <f t="shared" si="757"/>
        <v>443500</v>
      </c>
      <c r="J704" s="38" t="s">
        <v>299</v>
      </c>
      <c r="K704" s="4">
        <v>264339</v>
      </c>
      <c r="L704" s="4">
        <v>229029</v>
      </c>
      <c r="M704" s="38">
        <v>86.6</v>
      </c>
      <c r="N704" s="4">
        <v>215780</v>
      </c>
      <c r="O704" s="38">
        <v>81.599999999999994</v>
      </c>
      <c r="P704" s="38"/>
      <c r="Q704" s="4">
        <v>444809</v>
      </c>
      <c r="S704" s="23" t="str">
        <f t="shared" si="764"/>
        <v>60-64</v>
      </c>
      <c r="T704" s="22">
        <f t="shared" si="765"/>
        <v>469</v>
      </c>
      <c r="U704" s="22">
        <f t="shared" si="766"/>
        <v>840</v>
      </c>
      <c r="V704" s="22"/>
      <c r="W704" s="22">
        <f t="shared" si="767"/>
        <v>1309</v>
      </c>
      <c r="X704" s="28">
        <f t="shared" si="768"/>
        <v>4.2458808618504436E-2</v>
      </c>
      <c r="Y704" s="21">
        <f t="shared" si="769"/>
        <v>117.25</v>
      </c>
      <c r="Z704" s="21">
        <f t="shared" si="770"/>
        <v>210</v>
      </c>
      <c r="AA704" s="48"/>
      <c r="AB704" s="6">
        <f t="shared" si="775"/>
        <v>4</v>
      </c>
      <c r="AC704" s="15" t="s">
        <v>321</v>
      </c>
      <c r="AD704" s="6"/>
      <c r="AE704" s="13" t="str">
        <f t="shared" si="758"/>
        <v>60-64</v>
      </c>
      <c r="AF704" s="11">
        <f t="shared" si="759"/>
        <v>264339</v>
      </c>
      <c r="AG704" s="11">
        <f t="shared" si="760"/>
        <v>229029</v>
      </c>
      <c r="AH704" s="11">
        <f t="shared" si="761"/>
        <v>215780</v>
      </c>
      <c r="AI704" s="11">
        <f t="shared" si="771"/>
        <v>13249</v>
      </c>
      <c r="AJ704" s="1">
        <f t="shared" si="762"/>
        <v>469</v>
      </c>
      <c r="AK704" s="1">
        <f t="shared" si="763"/>
        <v>840</v>
      </c>
    </row>
    <row r="705" spans="1:37" ht="15" thickBot="1" x14ac:dyDescent="0.4">
      <c r="A705" s="20" t="str">
        <f t="shared" si="772"/>
        <v>65-69</v>
      </c>
      <c r="B705" s="21">
        <f t="shared" si="773"/>
        <v>210073</v>
      </c>
      <c r="C705" s="21">
        <f t="shared" si="753"/>
        <v>190998</v>
      </c>
      <c r="D705" s="21">
        <f t="shared" si="754"/>
        <v>90.9</v>
      </c>
      <c r="E705" s="21">
        <f t="shared" si="755"/>
        <v>183779</v>
      </c>
      <c r="F705" s="21"/>
      <c r="G705" s="21">
        <f t="shared" si="756"/>
        <v>87.5</v>
      </c>
      <c r="H705" s="21">
        <f t="shared" si="757"/>
        <v>374777</v>
      </c>
      <c r="J705" s="37" t="s">
        <v>300</v>
      </c>
      <c r="K705" s="3">
        <v>210073</v>
      </c>
      <c r="L705" s="3">
        <v>191243</v>
      </c>
      <c r="M705" s="37">
        <v>91</v>
      </c>
      <c r="N705" s="3">
        <v>184284</v>
      </c>
      <c r="O705" s="37">
        <v>87.7</v>
      </c>
      <c r="P705" s="37"/>
      <c r="Q705" s="3">
        <v>375527</v>
      </c>
      <c r="S705" s="20" t="str">
        <f t="shared" si="764"/>
        <v>65-69</v>
      </c>
      <c r="T705" s="21">
        <f t="shared" si="765"/>
        <v>245</v>
      </c>
      <c r="U705" s="21">
        <f t="shared" si="766"/>
        <v>505</v>
      </c>
      <c r="V705" s="21"/>
      <c r="W705" s="21">
        <f t="shared" si="767"/>
        <v>750</v>
      </c>
      <c r="X705" s="24">
        <f t="shared" si="768"/>
        <v>2.2179974651457542E-2</v>
      </c>
      <c r="Y705" s="21">
        <f t="shared" si="769"/>
        <v>61.25</v>
      </c>
      <c r="Z705" s="21">
        <f t="shared" si="770"/>
        <v>126.25</v>
      </c>
      <c r="AA705" s="48"/>
      <c r="AB705" s="6">
        <f t="shared" si="775"/>
        <v>4</v>
      </c>
      <c r="AC705" s="17" t="s">
        <v>322</v>
      </c>
      <c r="AD705" s="2">
        <v>0.7</v>
      </c>
      <c r="AE705" s="13" t="str">
        <f t="shared" si="758"/>
        <v>65-69</v>
      </c>
      <c r="AF705" s="11">
        <f t="shared" si="759"/>
        <v>210073</v>
      </c>
      <c r="AG705" s="11">
        <f t="shared" si="760"/>
        <v>191243</v>
      </c>
      <c r="AH705" s="11">
        <f t="shared" si="761"/>
        <v>184284</v>
      </c>
      <c r="AI705" s="11">
        <f t="shared" si="771"/>
        <v>6959</v>
      </c>
      <c r="AJ705" s="1">
        <f t="shared" si="762"/>
        <v>245</v>
      </c>
      <c r="AK705" s="1">
        <f t="shared" si="763"/>
        <v>505</v>
      </c>
    </row>
    <row r="706" spans="1:37" ht="15" thickBot="1" x14ac:dyDescent="0.4">
      <c r="A706" s="20" t="str">
        <f t="shared" si="772"/>
        <v>70-74</v>
      </c>
      <c r="B706" s="21">
        <f t="shared" si="773"/>
        <v>157657</v>
      </c>
      <c r="C706" s="21">
        <f t="shared" si="753"/>
        <v>146321</v>
      </c>
      <c r="D706" s="21">
        <f t="shared" si="754"/>
        <v>92.8</v>
      </c>
      <c r="E706" s="21">
        <f t="shared" si="755"/>
        <v>143924</v>
      </c>
      <c r="F706" s="21"/>
      <c r="G706" s="21">
        <f t="shared" si="756"/>
        <v>91.3</v>
      </c>
      <c r="H706" s="21">
        <f t="shared" si="757"/>
        <v>290245</v>
      </c>
      <c r="J706" s="38" t="s">
        <v>301</v>
      </c>
      <c r="K706" s="4">
        <v>157657</v>
      </c>
      <c r="L706" s="4">
        <v>146475</v>
      </c>
      <c r="M706" s="38">
        <v>92.9</v>
      </c>
      <c r="N706" s="4">
        <v>144201</v>
      </c>
      <c r="O706" s="38">
        <v>91.5</v>
      </c>
      <c r="P706" s="38"/>
      <c r="Q706" s="4">
        <v>290676</v>
      </c>
      <c r="S706" s="23" t="str">
        <f t="shared" si="764"/>
        <v>70-74</v>
      </c>
      <c r="T706" s="22">
        <f t="shared" si="765"/>
        <v>154</v>
      </c>
      <c r="U706" s="22">
        <f t="shared" si="766"/>
        <v>277</v>
      </c>
      <c r="V706" s="22"/>
      <c r="W706" s="22">
        <f t="shared" si="767"/>
        <v>431</v>
      </c>
      <c r="X706" s="28">
        <f t="shared" si="768"/>
        <v>1.3941698352344741E-2</v>
      </c>
      <c r="Y706" s="21">
        <f t="shared" si="769"/>
        <v>38.5</v>
      </c>
      <c r="Z706" s="21">
        <f t="shared" si="770"/>
        <v>69.25</v>
      </c>
      <c r="AA706" s="48"/>
      <c r="AB706" s="6">
        <f t="shared" si="775"/>
        <v>4</v>
      </c>
      <c r="AC706" s="16">
        <f>L712/K712</f>
        <v>0.77923475329288461</v>
      </c>
      <c r="AD706" s="2">
        <f>AC706/AD705</f>
        <v>1.1131925047041209</v>
      </c>
      <c r="AE706" s="14" t="str">
        <f t="shared" si="758"/>
        <v>70-74</v>
      </c>
      <c r="AF706" s="11">
        <f t="shared" si="759"/>
        <v>157657</v>
      </c>
      <c r="AG706" s="11">
        <f t="shared" si="760"/>
        <v>146475</v>
      </c>
      <c r="AH706" s="11">
        <f t="shared" si="761"/>
        <v>144201</v>
      </c>
      <c r="AI706" s="12">
        <f t="shared" si="771"/>
        <v>2274</v>
      </c>
      <c r="AJ706" s="1">
        <f t="shared" si="762"/>
        <v>154</v>
      </c>
      <c r="AK706" s="1">
        <f t="shared" si="763"/>
        <v>277</v>
      </c>
    </row>
    <row r="707" spans="1:37" ht="15" thickBot="1" x14ac:dyDescent="0.4">
      <c r="A707" s="20" t="str">
        <f t="shared" si="772"/>
        <v>75-79</v>
      </c>
      <c r="B707" s="21">
        <f t="shared" si="773"/>
        <v>102977</v>
      </c>
      <c r="C707" s="21">
        <f t="shared" si="753"/>
        <v>94212</v>
      </c>
      <c r="D707" s="21">
        <f t="shared" si="754"/>
        <v>91.5</v>
      </c>
      <c r="E707" s="21">
        <f t="shared" si="755"/>
        <v>92583</v>
      </c>
      <c r="F707" s="21"/>
      <c r="G707" s="21">
        <f t="shared" si="756"/>
        <v>89.9</v>
      </c>
      <c r="H707" s="21">
        <f t="shared" si="757"/>
        <v>186795</v>
      </c>
      <c r="J707" s="37" t="s">
        <v>302</v>
      </c>
      <c r="K707" s="3">
        <v>102977</v>
      </c>
      <c r="L707" s="3">
        <v>94283</v>
      </c>
      <c r="M707" s="37">
        <v>91.6</v>
      </c>
      <c r="N707" s="3">
        <v>92701</v>
      </c>
      <c r="O707" s="37">
        <v>90</v>
      </c>
      <c r="P707" s="37"/>
      <c r="Q707" s="3">
        <v>186984</v>
      </c>
      <c r="S707" s="20" t="str">
        <f t="shared" si="764"/>
        <v>75-79</v>
      </c>
      <c r="T707" s="21">
        <f t="shared" si="765"/>
        <v>71</v>
      </c>
      <c r="U707" s="21">
        <f t="shared" si="766"/>
        <v>118</v>
      </c>
      <c r="V707" s="21"/>
      <c r="W707" s="21">
        <f t="shared" si="767"/>
        <v>189</v>
      </c>
      <c r="X707" s="24">
        <f t="shared" si="768"/>
        <v>6.4276661234836142E-3</v>
      </c>
      <c r="Y707" s="21">
        <f t="shared" si="769"/>
        <v>17.75</v>
      </c>
      <c r="Z707" s="21">
        <f t="shared" si="770"/>
        <v>29.5</v>
      </c>
      <c r="AA707" s="48"/>
      <c r="AB707" s="6">
        <f t="shared" si="775"/>
        <v>4</v>
      </c>
      <c r="AC707" s="17" t="s">
        <v>323</v>
      </c>
      <c r="AD707" s="2">
        <v>0.7</v>
      </c>
      <c r="AE707" s="14" t="str">
        <f t="shared" si="758"/>
        <v>75-79</v>
      </c>
      <c r="AF707" s="11">
        <f t="shared" si="759"/>
        <v>102977</v>
      </c>
      <c r="AG707" s="11">
        <f t="shared" si="760"/>
        <v>94283</v>
      </c>
      <c r="AH707" s="11">
        <f t="shared" si="761"/>
        <v>92701</v>
      </c>
      <c r="AI707" s="12">
        <f t="shared" si="771"/>
        <v>1582</v>
      </c>
      <c r="AJ707" s="1">
        <f t="shared" si="762"/>
        <v>71</v>
      </c>
      <c r="AK707" s="1">
        <f t="shared" si="763"/>
        <v>118</v>
      </c>
    </row>
    <row r="708" spans="1:37" ht="15" thickBot="1" x14ac:dyDescent="0.4">
      <c r="A708" s="20" t="str">
        <f t="shared" si="772"/>
        <v>80-84</v>
      </c>
      <c r="B708" s="21">
        <f t="shared" si="773"/>
        <v>68566</v>
      </c>
      <c r="C708" s="21">
        <f t="shared" si="753"/>
        <v>62379</v>
      </c>
      <c r="D708" s="21">
        <f t="shared" si="754"/>
        <v>91</v>
      </c>
      <c r="E708" s="21">
        <f t="shared" si="755"/>
        <v>61261</v>
      </c>
      <c r="F708" s="21"/>
      <c r="G708" s="21">
        <f t="shared" si="756"/>
        <v>89.3</v>
      </c>
      <c r="H708" s="21">
        <f t="shared" si="757"/>
        <v>123640</v>
      </c>
      <c r="J708" s="38" t="s">
        <v>303</v>
      </c>
      <c r="K708" s="4">
        <v>68566</v>
      </c>
      <c r="L708" s="4">
        <v>62413</v>
      </c>
      <c r="M708" s="38">
        <v>91</v>
      </c>
      <c r="N708" s="4">
        <v>61320</v>
      </c>
      <c r="O708" s="38">
        <v>89.4</v>
      </c>
      <c r="P708" s="38"/>
      <c r="Q708" s="4">
        <v>123733</v>
      </c>
      <c r="S708" s="23" t="str">
        <f t="shared" si="764"/>
        <v>80-84</v>
      </c>
      <c r="T708" s="22">
        <f t="shared" si="765"/>
        <v>34</v>
      </c>
      <c r="U708" s="22">
        <f t="shared" si="766"/>
        <v>59</v>
      </c>
      <c r="V708" s="22"/>
      <c r="W708" s="22">
        <f t="shared" si="767"/>
        <v>93</v>
      </c>
      <c r="X708" s="28">
        <f t="shared" si="768"/>
        <v>3.0780372985696179E-3</v>
      </c>
      <c r="Y708" s="21">
        <f t="shared" si="769"/>
        <v>8.5</v>
      </c>
      <c r="Z708" s="21">
        <f t="shared" si="770"/>
        <v>14.75</v>
      </c>
      <c r="AA708" s="48"/>
      <c r="AB708" s="6">
        <f t="shared" si="775"/>
        <v>4</v>
      </c>
      <c r="AC708" s="16">
        <f>N712/K712</f>
        <v>0.69689535619519616</v>
      </c>
      <c r="AD708" s="2">
        <f>AC708/AD707</f>
        <v>0.99556479456456604</v>
      </c>
      <c r="AE708" s="14" t="str">
        <f t="shared" si="758"/>
        <v>80-84</v>
      </c>
      <c r="AF708" s="11">
        <f t="shared" si="759"/>
        <v>68566</v>
      </c>
      <c r="AG708" s="11">
        <f t="shared" si="760"/>
        <v>62413</v>
      </c>
      <c r="AH708" s="11">
        <f t="shared" si="761"/>
        <v>61320</v>
      </c>
      <c r="AI708" s="12">
        <f t="shared" si="771"/>
        <v>1093</v>
      </c>
      <c r="AJ708" s="1">
        <f t="shared" si="762"/>
        <v>34</v>
      </c>
      <c r="AK708" s="1">
        <f t="shared" si="763"/>
        <v>59</v>
      </c>
    </row>
    <row r="709" spans="1:37" ht="15" thickBot="1" x14ac:dyDescent="0.4">
      <c r="A709" s="20" t="str">
        <f t="shared" si="772"/>
        <v>85-89</v>
      </c>
      <c r="B709" s="21">
        <f t="shared" si="773"/>
        <v>44034</v>
      </c>
      <c r="C709" s="21">
        <f t="shared" si="753"/>
        <v>39826</v>
      </c>
      <c r="D709" s="21">
        <f t="shared" si="754"/>
        <v>90.4</v>
      </c>
      <c r="E709" s="21">
        <f t="shared" si="755"/>
        <v>39051</v>
      </c>
      <c r="F709" s="21"/>
      <c r="G709" s="21">
        <f t="shared" si="756"/>
        <v>88.7</v>
      </c>
      <c r="H709" s="21">
        <f t="shared" si="757"/>
        <v>78877</v>
      </c>
      <c r="J709" s="37" t="s">
        <v>304</v>
      </c>
      <c r="K709" s="3">
        <v>44034</v>
      </c>
      <c r="L709" s="3">
        <v>39844</v>
      </c>
      <c r="M709" s="37">
        <v>90.5</v>
      </c>
      <c r="N709" s="3">
        <v>39082</v>
      </c>
      <c r="O709" s="37">
        <v>88.8</v>
      </c>
      <c r="P709" s="37"/>
      <c r="Q709" s="3">
        <v>78926</v>
      </c>
      <c r="S709" s="20" t="str">
        <f t="shared" si="764"/>
        <v>85-89</v>
      </c>
      <c r="T709" s="21">
        <f t="shared" si="765"/>
        <v>18</v>
      </c>
      <c r="U709" s="21">
        <f t="shared" si="766"/>
        <v>31</v>
      </c>
      <c r="V709" s="21"/>
      <c r="W709" s="21">
        <f t="shared" si="767"/>
        <v>49</v>
      </c>
      <c r="X709" s="24">
        <f t="shared" si="768"/>
        <v>1.6295491580662683E-3</v>
      </c>
      <c r="Y709" s="21">
        <f t="shared" si="769"/>
        <v>4.5</v>
      </c>
      <c r="Z709" s="21">
        <f t="shared" si="770"/>
        <v>7.75</v>
      </c>
      <c r="AA709" s="48"/>
      <c r="AB709" s="6">
        <f t="shared" si="775"/>
        <v>4</v>
      </c>
      <c r="AC709" s="15" t="s">
        <v>319</v>
      </c>
      <c r="AD709" s="6"/>
      <c r="AE709" s="14" t="str">
        <f t="shared" si="758"/>
        <v>85-89</v>
      </c>
      <c r="AF709" s="11">
        <f t="shared" si="759"/>
        <v>44034</v>
      </c>
      <c r="AG709" s="11">
        <f t="shared" si="760"/>
        <v>39844</v>
      </c>
      <c r="AH709" s="11">
        <f t="shared" si="761"/>
        <v>39082</v>
      </c>
      <c r="AI709" s="12">
        <f t="shared" si="771"/>
        <v>762</v>
      </c>
      <c r="AJ709" s="1">
        <f t="shared" si="762"/>
        <v>18</v>
      </c>
      <c r="AK709" s="1">
        <f t="shared" si="763"/>
        <v>31</v>
      </c>
    </row>
    <row r="710" spans="1:37" ht="15" thickBot="1" x14ac:dyDescent="0.4">
      <c r="A710" s="20" t="str">
        <f t="shared" si="772"/>
        <v>90+</v>
      </c>
      <c r="B710" s="21">
        <f t="shared" si="773"/>
        <v>27669</v>
      </c>
      <c r="C710" s="21">
        <f t="shared" si="753"/>
        <v>25288</v>
      </c>
      <c r="D710" s="21">
        <f t="shared" si="754"/>
        <v>91.4</v>
      </c>
      <c r="E710" s="21">
        <f t="shared" si="755"/>
        <v>24803</v>
      </c>
      <c r="F710" s="21"/>
      <c r="G710" s="21">
        <f t="shared" si="756"/>
        <v>89.6</v>
      </c>
      <c r="H710" s="21">
        <f t="shared" si="757"/>
        <v>50091</v>
      </c>
      <c r="J710" s="38" t="s">
        <v>305</v>
      </c>
      <c r="K710" s="4">
        <v>27669</v>
      </c>
      <c r="L710" s="4">
        <v>25300</v>
      </c>
      <c r="M710" s="38">
        <v>91.4</v>
      </c>
      <c r="N710" s="4">
        <v>24823</v>
      </c>
      <c r="O710" s="38">
        <v>89.7</v>
      </c>
      <c r="P710" s="38"/>
      <c r="Q710" s="4">
        <v>50123</v>
      </c>
      <c r="S710" s="23" t="str">
        <f t="shared" si="764"/>
        <v>90+</v>
      </c>
      <c r="T710" s="22">
        <f t="shared" si="765"/>
        <v>12</v>
      </c>
      <c r="U710" s="22">
        <f t="shared" si="766"/>
        <v>20</v>
      </c>
      <c r="V710" s="22"/>
      <c r="W710" s="22">
        <f t="shared" si="767"/>
        <v>32</v>
      </c>
      <c r="X710" s="28">
        <f t="shared" si="768"/>
        <v>1.0863661053775121E-3</v>
      </c>
      <c r="Y710" s="21">
        <f t="shared" si="769"/>
        <v>3</v>
      </c>
      <c r="Z710" s="21">
        <f t="shared" si="770"/>
        <v>5</v>
      </c>
      <c r="AA710" s="48"/>
      <c r="AB710" s="6">
        <f t="shared" si="775"/>
        <v>4</v>
      </c>
      <c r="AC710" s="17" t="s">
        <v>322</v>
      </c>
      <c r="AD710" s="2">
        <v>0.7</v>
      </c>
      <c r="AE710" s="14" t="str">
        <f t="shared" si="758"/>
        <v>90+</v>
      </c>
      <c r="AF710" s="11">
        <f t="shared" si="759"/>
        <v>27669</v>
      </c>
      <c r="AG710" s="11">
        <f t="shared" si="760"/>
        <v>25300</v>
      </c>
      <c r="AH710" s="11">
        <f t="shared" si="761"/>
        <v>24823</v>
      </c>
      <c r="AI710" s="12">
        <f t="shared" si="771"/>
        <v>477</v>
      </c>
      <c r="AJ710" s="1">
        <f t="shared" si="762"/>
        <v>12</v>
      </c>
      <c r="AK710" s="1">
        <f t="shared" si="763"/>
        <v>20</v>
      </c>
    </row>
    <row r="711" spans="1:37" ht="15" thickBot="1" x14ac:dyDescent="0.4">
      <c r="A711" s="20" t="str">
        <f t="shared" si="772"/>
        <v>Unknown</v>
      </c>
      <c r="B711" s="21" t="str">
        <f t="shared" si="773"/>
        <v>NA</v>
      </c>
      <c r="C711" s="21">
        <f t="shared" si="753"/>
        <v>64245</v>
      </c>
      <c r="D711" s="21" t="str">
        <f t="shared" si="754"/>
        <v>NA</v>
      </c>
      <c r="E711" s="21">
        <f t="shared" si="755"/>
        <v>24996</v>
      </c>
      <c r="F711" s="21"/>
      <c r="G711" s="21" t="str">
        <f t="shared" si="756"/>
        <v>NA</v>
      </c>
      <c r="H711" s="21">
        <f t="shared" si="757"/>
        <v>89241</v>
      </c>
      <c r="J711" s="37" t="s">
        <v>306</v>
      </c>
      <c r="K711" s="37" t="s">
        <v>307</v>
      </c>
      <c r="L711" s="3">
        <v>65582</v>
      </c>
      <c r="M711" s="37" t="s">
        <v>307</v>
      </c>
      <c r="N711" s="3">
        <v>26285</v>
      </c>
      <c r="O711" s="37" t="s">
        <v>307</v>
      </c>
      <c r="P711" s="37"/>
      <c r="Q711" s="3">
        <v>91867</v>
      </c>
      <c r="S711" s="20" t="str">
        <f t="shared" si="764"/>
        <v>Unknown</v>
      </c>
      <c r="T711" s="20">
        <f t="shared" si="765"/>
        <v>1337</v>
      </c>
      <c r="U711" s="20">
        <f t="shared" si="766"/>
        <v>1289</v>
      </c>
      <c r="V711" s="20"/>
      <c r="W711" s="20">
        <f t="shared" si="767"/>
        <v>2626</v>
      </c>
      <c r="X711" s="24">
        <f t="shared" si="768"/>
        <v>0.12103929024081116</v>
      </c>
      <c r="Y711" s="21">
        <f t="shared" si="769"/>
        <v>334.25</v>
      </c>
      <c r="Z711" s="21">
        <f t="shared" si="770"/>
        <v>322.25</v>
      </c>
      <c r="AA711" s="48"/>
      <c r="AB711" s="6">
        <f t="shared" si="775"/>
        <v>4</v>
      </c>
      <c r="AC711" s="16">
        <f>L713/K713</f>
        <v>0.66279644866546794</v>
      </c>
      <c r="AD711" s="2">
        <f>AC711/AD710</f>
        <v>0.94685206952209711</v>
      </c>
      <c r="AE711" s="13" t="str">
        <f t="shared" si="758"/>
        <v>Unknown</v>
      </c>
      <c r="AF711" s="11" t="str">
        <f t="shared" si="759"/>
        <v>NA</v>
      </c>
      <c r="AG711" s="11">
        <f t="shared" si="760"/>
        <v>65582</v>
      </c>
      <c r="AH711" s="11">
        <f t="shared" si="761"/>
        <v>26285</v>
      </c>
      <c r="AI711" s="11">
        <f t="shared" si="771"/>
        <v>39297</v>
      </c>
      <c r="AJ711" s="1">
        <f t="shared" si="762"/>
        <v>1337</v>
      </c>
      <c r="AK711" s="1">
        <f t="shared" si="763"/>
        <v>1289</v>
      </c>
    </row>
    <row r="712" spans="1:37" ht="15" thickBot="1" x14ac:dyDescent="0.4">
      <c r="A712" s="20" t="str">
        <f t="shared" si="772"/>
        <v>12+</v>
      </c>
      <c r="B712" s="21">
        <f t="shared" si="773"/>
        <v>3761140</v>
      </c>
      <c r="C712" s="21">
        <f t="shared" si="753"/>
        <v>2918214</v>
      </c>
      <c r="D712" s="21">
        <f t="shared" si="754"/>
        <v>77.599999999999994</v>
      </c>
      <c r="E712" s="21">
        <f t="shared" si="755"/>
        <v>2601995</v>
      </c>
      <c r="F712" s="21"/>
      <c r="G712" s="21">
        <f t="shared" si="756"/>
        <v>69.2</v>
      </c>
      <c r="H712" s="21">
        <f t="shared" si="757"/>
        <v>5520209</v>
      </c>
      <c r="J712" s="38" t="s">
        <v>308</v>
      </c>
      <c r="K712" s="4">
        <v>3761140</v>
      </c>
      <c r="L712" s="4">
        <v>2930811</v>
      </c>
      <c r="M712" s="38">
        <v>77.900000000000006</v>
      </c>
      <c r="N712" s="4">
        <v>2621121</v>
      </c>
      <c r="O712" s="38">
        <v>69.7</v>
      </c>
      <c r="P712" s="38"/>
      <c r="Q712" s="4">
        <v>5551932</v>
      </c>
      <c r="S712" s="23" t="str">
        <f t="shared" si="764"/>
        <v>12+</v>
      </c>
      <c r="T712" s="26">
        <f>L712-C712</f>
        <v>12597</v>
      </c>
      <c r="U712" s="26">
        <f t="shared" si="766"/>
        <v>19126</v>
      </c>
      <c r="V712" s="26"/>
      <c r="W712" s="29">
        <f t="shared" si="767"/>
        <v>31723</v>
      </c>
      <c r="X712" s="28">
        <f t="shared" si="768"/>
        <v>1.1404128191200436</v>
      </c>
      <c r="Y712" s="26">
        <f t="shared" si="769"/>
        <v>3149.25</v>
      </c>
      <c r="Z712" s="26">
        <f t="shared" si="770"/>
        <v>4781.5</v>
      </c>
      <c r="AA712" s="49"/>
      <c r="AB712" s="6">
        <f t="shared" si="775"/>
        <v>4</v>
      </c>
      <c r="AC712" s="17" t="s">
        <v>323</v>
      </c>
      <c r="AD712" s="2">
        <v>0.7</v>
      </c>
      <c r="AE712" s="6"/>
      <c r="AF712" s="6"/>
      <c r="AG712" s="9"/>
      <c r="AH712" s="6"/>
      <c r="AI712" s="6"/>
      <c r="AJ712" s="6"/>
      <c r="AK712" s="6"/>
    </row>
    <row r="713" spans="1:37" x14ac:dyDescent="0.35">
      <c r="A713" s="20" t="str">
        <f t="shared" si="772"/>
        <v>ALL</v>
      </c>
      <c r="B713" s="21">
        <f t="shared" si="773"/>
        <v>4421887</v>
      </c>
      <c r="C713" s="21">
        <f t="shared" si="753"/>
        <v>2918214</v>
      </c>
      <c r="D713" s="21">
        <f t="shared" si="754"/>
        <v>66</v>
      </c>
      <c r="E713" s="21">
        <f t="shared" si="755"/>
        <v>2601995</v>
      </c>
      <c r="F713" s="21"/>
      <c r="G713" s="21">
        <f t="shared" si="756"/>
        <v>58.8</v>
      </c>
      <c r="H713" s="21">
        <f t="shared" si="757"/>
        <v>5520209</v>
      </c>
      <c r="J713" s="37" t="s">
        <v>309</v>
      </c>
      <c r="K713" s="3">
        <v>4421887</v>
      </c>
      <c r="L713" s="3">
        <v>2930811</v>
      </c>
      <c r="M713" s="37">
        <v>66.3</v>
      </c>
      <c r="N713" s="3">
        <v>2621121</v>
      </c>
      <c r="O713" s="37">
        <v>59.3</v>
      </c>
      <c r="P713" s="37"/>
      <c r="Q713" s="3">
        <v>5551932</v>
      </c>
      <c r="S713" s="20" t="str">
        <f t="shared" si="764"/>
        <v>ALL</v>
      </c>
      <c r="T713" s="26">
        <f t="shared" ref="T713" si="776">L713-C713</f>
        <v>12597</v>
      </c>
      <c r="U713" s="26">
        <f t="shared" si="766"/>
        <v>19126</v>
      </c>
      <c r="V713" s="26"/>
      <c r="W713" s="29">
        <f t="shared" si="767"/>
        <v>31723</v>
      </c>
      <c r="X713" s="24">
        <f t="shared" si="768"/>
        <v>1.1404128191200436</v>
      </c>
      <c r="Y713" s="26">
        <f t="shared" si="769"/>
        <v>3149.25</v>
      </c>
      <c r="Z713" s="26">
        <f t="shared" si="770"/>
        <v>4781.5</v>
      </c>
      <c r="AA713" s="49"/>
      <c r="AB713" s="6">
        <f t="shared" si="775"/>
        <v>4</v>
      </c>
      <c r="AC713" s="16">
        <f>N713/K713</f>
        <v>0.59276073766697335</v>
      </c>
      <c r="AD713" s="2">
        <f>AC713/AD712</f>
        <v>0.84680105380996196</v>
      </c>
      <c r="AE713" s="6"/>
      <c r="AF713" s="6"/>
      <c r="AG713" s="2">
        <f>T712/L712</f>
        <v>4.2981277195970674E-3</v>
      </c>
      <c r="AH713" s="2">
        <f>U712/N712</f>
        <v>7.2968779388666149E-3</v>
      </c>
      <c r="AI713" s="2">
        <f>W712/Q712</f>
        <v>5.7138668124897783E-3</v>
      </c>
      <c r="AJ713" s="6"/>
      <c r="AK713" s="6"/>
    </row>
    <row r="714" spans="1:37" s="6" customFormat="1" x14ac:dyDescent="0.35">
      <c r="A714" s="52">
        <f t="shared" ref="A714:A745" si="777">J691</f>
        <v>44437</v>
      </c>
      <c r="B714" s="52"/>
      <c r="C714" s="52"/>
      <c r="D714" s="52"/>
      <c r="E714" s="52"/>
      <c r="F714" s="52"/>
      <c r="G714" s="52"/>
      <c r="H714" s="52"/>
      <c r="J714" s="52">
        <v>44438</v>
      </c>
      <c r="K714" s="52"/>
      <c r="L714" s="52"/>
      <c r="M714" s="52"/>
      <c r="N714" s="52"/>
      <c r="O714" s="52"/>
      <c r="P714" s="52"/>
      <c r="Q714" s="52"/>
      <c r="S714" s="54" t="str">
        <f>"Change " &amp; TEXT(A714,"DDDD MMM DD, YYYY") &amp; " -  " &amp;TEXT(J714,"DDDD MMM DD, YYYY")</f>
        <v>Change Sunday Aug 29, 2021 -  Monday Aug 30, 2021</v>
      </c>
      <c r="T714" s="54"/>
      <c r="U714" s="54"/>
      <c r="V714" s="54"/>
      <c r="W714" s="54"/>
      <c r="X714" s="54"/>
      <c r="Y714" s="54"/>
      <c r="Z714" s="54"/>
      <c r="AA714" s="46"/>
      <c r="AC714" s="31">
        <f>J714</f>
        <v>44438</v>
      </c>
    </row>
    <row r="715" spans="1:37" s="6" customFormat="1" ht="36" thickBot="1" x14ac:dyDescent="0.4">
      <c r="A715" s="19" t="str">
        <f t="shared" si="777"/>
        <v>Age group</v>
      </c>
      <c r="B715" s="19" t="str">
        <f t="shared" ref="B715:B736" si="778">K692</f>
        <v>Population</v>
      </c>
      <c r="C715" s="19" t="str">
        <f t="shared" ref="C715:C736" si="779">L692</f>
        <v>At least 1 dose</v>
      </c>
      <c r="D715" s="19" t="str">
        <f t="shared" ref="D715:D736" si="780">M692</f>
        <v>% of population with at least 1 dose</v>
      </c>
      <c r="E715" s="19" t="str">
        <f t="shared" ref="E715:E736" si="781">N692</f>
        <v>2 doses</v>
      </c>
      <c r="F715" s="19"/>
      <c r="G715" s="19" t="str">
        <f t="shared" ref="G715:G730" si="782">O692</f>
        <v>% of population fully vaccinated</v>
      </c>
      <c r="H715" s="19" t="str">
        <f t="shared" ref="H715:H736" si="783">Q692</f>
        <v>Total administered</v>
      </c>
      <c r="J715" s="5" t="s">
        <v>286</v>
      </c>
      <c r="K715" s="5" t="s">
        <v>2</v>
      </c>
      <c r="L715" s="5" t="s">
        <v>324</v>
      </c>
      <c r="M715" s="5" t="s">
        <v>287</v>
      </c>
      <c r="N715" s="5" t="s">
        <v>325</v>
      </c>
      <c r="O715" s="5" t="s">
        <v>288</v>
      </c>
      <c r="P715" s="5"/>
      <c r="Q715" s="5" t="s">
        <v>285</v>
      </c>
      <c r="S715" s="19" t="s">
        <v>286</v>
      </c>
      <c r="T715" s="19" t="s">
        <v>283</v>
      </c>
      <c r="U715" s="19" t="s">
        <v>284</v>
      </c>
      <c r="V715" s="19" t="s">
        <v>336</v>
      </c>
      <c r="W715" s="19" t="s">
        <v>285</v>
      </c>
      <c r="X715" s="19" t="s">
        <v>312</v>
      </c>
      <c r="Y715" s="19" t="s">
        <v>313</v>
      </c>
      <c r="Z715" s="19" t="s">
        <v>314</v>
      </c>
      <c r="AA715" s="19" t="s">
        <v>337</v>
      </c>
      <c r="AC715" s="15" t="s">
        <v>321</v>
      </c>
      <c r="AD715" s="30"/>
      <c r="AE715" s="13" t="str">
        <f t="shared" ref="AE715:AE734" si="784">J715</f>
        <v>Age group</v>
      </c>
      <c r="AF715" s="13" t="str">
        <f t="shared" ref="AF715:AF734" si="785">K715</f>
        <v>Population</v>
      </c>
      <c r="AG715" s="13" t="str">
        <f t="shared" ref="AG715:AG734" si="786">L715</f>
        <v>At least 1 dose</v>
      </c>
      <c r="AH715" s="13" t="str">
        <f t="shared" ref="AH715:AH734" si="787">N715</f>
        <v>2 doses</v>
      </c>
      <c r="AI715" s="13" t="s">
        <v>311</v>
      </c>
      <c r="AJ715" s="13" t="str">
        <f t="shared" ref="AJ715:AJ734" si="788">T715</f>
        <v>Dose 1</v>
      </c>
      <c r="AK715" s="13" t="str">
        <f t="shared" ref="AK715:AK734" si="789">U715</f>
        <v>Dose 2</v>
      </c>
    </row>
    <row r="716" spans="1:37" s="6" customFormat="1" ht="15" thickBot="1" x14ac:dyDescent="0.4">
      <c r="A716" s="20" t="str">
        <f t="shared" si="777"/>
        <v>00-11</v>
      </c>
      <c r="B716" s="21">
        <f t="shared" si="778"/>
        <v>660747</v>
      </c>
      <c r="C716" s="21">
        <f t="shared" si="779"/>
        <v>0</v>
      </c>
      <c r="D716" s="21">
        <f t="shared" si="780"/>
        <v>0</v>
      </c>
      <c r="E716" s="21">
        <f t="shared" si="781"/>
        <v>0</v>
      </c>
      <c r="F716" s="21"/>
      <c r="G716" s="21">
        <f t="shared" si="782"/>
        <v>0</v>
      </c>
      <c r="H716" s="21">
        <f t="shared" si="783"/>
        <v>0</v>
      </c>
      <c r="J716" s="37" t="s">
        <v>289</v>
      </c>
      <c r="K716" s="3">
        <v>660747</v>
      </c>
      <c r="L716" s="37">
        <v>0</v>
      </c>
      <c r="M716" s="37">
        <v>0</v>
      </c>
      <c r="N716" s="37">
        <v>0</v>
      </c>
      <c r="O716" s="37">
        <v>0</v>
      </c>
      <c r="P716" s="37"/>
      <c r="Q716" s="37">
        <v>0</v>
      </c>
      <c r="S716" s="20" t="str">
        <f t="shared" ref="S716:S736" si="790">A716</f>
        <v>00-11</v>
      </c>
      <c r="T716" s="21">
        <f t="shared" ref="T716:T734" si="791">L716-C716</f>
        <v>0</v>
      </c>
      <c r="U716" s="21">
        <f t="shared" ref="U716:U736" si="792">N716-E716</f>
        <v>0</v>
      </c>
      <c r="V716" s="21"/>
      <c r="W716" s="21">
        <f t="shared" ref="W716:W736" si="793">Q716-H716</f>
        <v>0</v>
      </c>
      <c r="X716" s="24">
        <f t="shared" ref="X716:X736" si="794">T716/T$276</f>
        <v>0</v>
      </c>
      <c r="Y716" s="21">
        <f t="shared" ref="Y716:Y736" si="795">T716/$AB716</f>
        <v>0</v>
      </c>
      <c r="Z716" s="21">
        <f t="shared" ref="Z716:Z736" si="796">U716/$AB716</f>
        <v>0</v>
      </c>
      <c r="AA716" s="48"/>
      <c r="AB716" s="6">
        <f>IF(DATEDIF(A714,J714,"D")&lt;1,1,DATEDIF(A714,J714,"D"))</f>
        <v>1</v>
      </c>
      <c r="AC716" s="17" t="s">
        <v>322</v>
      </c>
      <c r="AD716" s="2">
        <v>0.7</v>
      </c>
      <c r="AE716" s="13" t="str">
        <f t="shared" si="784"/>
        <v>00-11</v>
      </c>
      <c r="AF716" s="11">
        <f t="shared" si="785"/>
        <v>660747</v>
      </c>
      <c r="AG716" s="11">
        <f t="shared" si="786"/>
        <v>0</v>
      </c>
      <c r="AH716" s="11">
        <f t="shared" si="787"/>
        <v>0</v>
      </c>
      <c r="AI716" s="11">
        <f t="shared" ref="AI716:AI734" si="797">AG716-AH716</f>
        <v>0</v>
      </c>
      <c r="AJ716" s="1">
        <f t="shared" si="788"/>
        <v>0</v>
      </c>
      <c r="AK716" s="1">
        <f t="shared" si="789"/>
        <v>0</v>
      </c>
    </row>
    <row r="717" spans="1:37" s="6" customFormat="1" ht="15" thickBot="1" x14ac:dyDescent="0.4">
      <c r="A717" s="20" t="str">
        <f t="shared" si="777"/>
        <v>12-14</v>
      </c>
      <c r="B717" s="21">
        <f t="shared" si="778"/>
        <v>162530</v>
      </c>
      <c r="C717" s="26">
        <f t="shared" si="779"/>
        <v>110177</v>
      </c>
      <c r="D717" s="21">
        <f t="shared" si="780"/>
        <v>67.8</v>
      </c>
      <c r="E717" s="26">
        <f t="shared" si="781"/>
        <v>94429</v>
      </c>
      <c r="F717" s="26"/>
      <c r="G717" s="21">
        <f t="shared" si="782"/>
        <v>58.1</v>
      </c>
      <c r="H717" s="21">
        <f t="shared" si="783"/>
        <v>204606</v>
      </c>
      <c r="J717" s="40" t="str">
        <f t="shared" ref="J717" si="798">S694</f>
        <v>12-14</v>
      </c>
      <c r="K717" s="4">
        <v>162530</v>
      </c>
      <c r="L717" s="4">
        <v>110419</v>
      </c>
      <c r="M717" s="38">
        <v>67.900000000000006</v>
      </c>
      <c r="N717" s="4">
        <v>94788</v>
      </c>
      <c r="O717" s="38">
        <v>58.3</v>
      </c>
      <c r="P717" s="38"/>
      <c r="Q717" s="4">
        <v>205207</v>
      </c>
      <c r="S717" s="25" t="str">
        <f t="shared" si="790"/>
        <v>12-14</v>
      </c>
      <c r="T717" s="26">
        <f t="shared" si="791"/>
        <v>242</v>
      </c>
      <c r="U717" s="26">
        <f t="shared" si="792"/>
        <v>359</v>
      </c>
      <c r="V717" s="26"/>
      <c r="W717" s="26">
        <f t="shared" si="793"/>
        <v>601</v>
      </c>
      <c r="X717" s="27">
        <f t="shared" si="794"/>
        <v>2.1908383125113163E-2</v>
      </c>
      <c r="Y717" s="26">
        <f t="shared" si="795"/>
        <v>242</v>
      </c>
      <c r="Z717" s="26">
        <f t="shared" si="796"/>
        <v>359</v>
      </c>
      <c r="AA717" s="49"/>
      <c r="AB717" s="6">
        <f>AB716</f>
        <v>1</v>
      </c>
      <c r="AC717" s="16">
        <f>C735/B735</f>
        <v>0.77923475329288461</v>
      </c>
      <c r="AD717" s="2">
        <f>AC717/AD716</f>
        <v>1.1131925047041209</v>
      </c>
      <c r="AE717" s="13" t="str">
        <f t="shared" si="784"/>
        <v>12-14</v>
      </c>
      <c r="AF717" s="11">
        <f t="shared" si="785"/>
        <v>162530</v>
      </c>
      <c r="AG717" s="11">
        <f t="shared" si="786"/>
        <v>110419</v>
      </c>
      <c r="AH717" s="11">
        <f t="shared" si="787"/>
        <v>94788</v>
      </c>
      <c r="AI717" s="11">
        <f t="shared" si="797"/>
        <v>15631</v>
      </c>
      <c r="AJ717" s="1">
        <f t="shared" si="788"/>
        <v>242</v>
      </c>
      <c r="AK717" s="1">
        <f t="shared" si="789"/>
        <v>359</v>
      </c>
    </row>
    <row r="718" spans="1:37" s="6" customFormat="1" ht="15" thickBot="1" x14ac:dyDescent="0.4">
      <c r="A718" s="20" t="str">
        <f t="shared" si="777"/>
        <v>15-19</v>
      </c>
      <c r="B718" s="21">
        <f t="shared" si="778"/>
        <v>256743</v>
      </c>
      <c r="C718" s="26">
        <f t="shared" si="779"/>
        <v>177783</v>
      </c>
      <c r="D718" s="21">
        <f t="shared" si="780"/>
        <v>69.2</v>
      </c>
      <c r="E718" s="26">
        <f t="shared" si="781"/>
        <v>153540</v>
      </c>
      <c r="F718" s="26"/>
      <c r="G718" s="21">
        <f t="shared" si="782"/>
        <v>59.8</v>
      </c>
      <c r="H718" s="21">
        <f t="shared" si="783"/>
        <v>331323</v>
      </c>
      <c r="J718" s="37" t="s">
        <v>290</v>
      </c>
      <c r="K718" s="3">
        <v>256743</v>
      </c>
      <c r="L718" s="3">
        <v>178084</v>
      </c>
      <c r="M718" s="37">
        <v>69.400000000000006</v>
      </c>
      <c r="N718" s="3">
        <v>154082</v>
      </c>
      <c r="O718" s="37">
        <v>60</v>
      </c>
      <c r="P718" s="37"/>
      <c r="Q718" s="3">
        <v>332166</v>
      </c>
      <c r="S718" s="20" t="str">
        <f t="shared" si="790"/>
        <v>15-19</v>
      </c>
      <c r="T718" s="26">
        <f t="shared" si="791"/>
        <v>301</v>
      </c>
      <c r="U718" s="26">
        <f t="shared" si="792"/>
        <v>542</v>
      </c>
      <c r="V718" s="26"/>
      <c r="W718" s="26">
        <f t="shared" si="793"/>
        <v>843</v>
      </c>
      <c r="X718" s="27">
        <f t="shared" si="794"/>
        <v>2.7249683143219267E-2</v>
      </c>
      <c r="Y718" s="26">
        <f t="shared" si="795"/>
        <v>301</v>
      </c>
      <c r="Z718" s="26">
        <f t="shared" si="796"/>
        <v>542</v>
      </c>
      <c r="AA718" s="49"/>
      <c r="AB718" s="6">
        <f t="shared" ref="AB718:AB736" si="799">AB717</f>
        <v>1</v>
      </c>
      <c r="AC718" s="18" t="s">
        <v>323</v>
      </c>
      <c r="AD718" s="2">
        <v>0.7</v>
      </c>
      <c r="AE718" s="13" t="str">
        <f t="shared" si="784"/>
        <v>15-19</v>
      </c>
      <c r="AF718" s="11">
        <f t="shared" si="785"/>
        <v>256743</v>
      </c>
      <c r="AG718" s="11">
        <f t="shared" si="786"/>
        <v>178084</v>
      </c>
      <c r="AH718" s="11">
        <f t="shared" si="787"/>
        <v>154082</v>
      </c>
      <c r="AI718" s="11">
        <f t="shared" si="797"/>
        <v>24002</v>
      </c>
      <c r="AJ718" s="1">
        <f t="shared" si="788"/>
        <v>301</v>
      </c>
      <c r="AK718" s="1">
        <f t="shared" si="789"/>
        <v>542</v>
      </c>
    </row>
    <row r="719" spans="1:37" s="6" customFormat="1" ht="15" thickBot="1" x14ac:dyDescent="0.4">
      <c r="A719" s="20" t="str">
        <f t="shared" si="777"/>
        <v>20-24</v>
      </c>
      <c r="B719" s="21">
        <f t="shared" si="778"/>
        <v>277328</v>
      </c>
      <c r="C719" s="21">
        <f t="shared" si="779"/>
        <v>184612</v>
      </c>
      <c r="D719" s="21">
        <f t="shared" si="780"/>
        <v>66.599999999999994</v>
      </c>
      <c r="E719" s="21">
        <f t="shared" si="781"/>
        <v>152439</v>
      </c>
      <c r="F719" s="21"/>
      <c r="G719" s="21">
        <f t="shared" si="782"/>
        <v>55</v>
      </c>
      <c r="H719" s="21">
        <f t="shared" si="783"/>
        <v>337051</v>
      </c>
      <c r="J719" s="38" t="s">
        <v>291</v>
      </c>
      <c r="K719" s="4">
        <v>277328</v>
      </c>
      <c r="L719" s="4">
        <v>184957</v>
      </c>
      <c r="M719" s="38">
        <v>66.7</v>
      </c>
      <c r="N719" s="4">
        <v>152844</v>
      </c>
      <c r="O719" s="38">
        <v>55.1</v>
      </c>
      <c r="P719" s="38"/>
      <c r="Q719" s="4">
        <v>337801</v>
      </c>
      <c r="S719" s="23" t="str">
        <f t="shared" si="790"/>
        <v>20-24</v>
      </c>
      <c r="T719" s="22">
        <f t="shared" si="791"/>
        <v>345</v>
      </c>
      <c r="U719" s="22">
        <f t="shared" si="792"/>
        <v>405</v>
      </c>
      <c r="V719" s="22"/>
      <c r="W719" s="22">
        <f t="shared" si="793"/>
        <v>750</v>
      </c>
      <c r="X719" s="28">
        <f t="shared" si="794"/>
        <v>3.1233025529603477E-2</v>
      </c>
      <c r="Y719" s="21">
        <f t="shared" si="795"/>
        <v>345</v>
      </c>
      <c r="Z719" s="21">
        <f t="shared" si="796"/>
        <v>405</v>
      </c>
      <c r="AA719" s="48"/>
      <c r="AB719" s="6">
        <f t="shared" si="799"/>
        <v>1</v>
      </c>
      <c r="AC719" s="16">
        <f>E735/B735</f>
        <v>0.69689535619519616</v>
      </c>
      <c r="AD719" s="2">
        <f>AC719/AD718</f>
        <v>0.99556479456456604</v>
      </c>
      <c r="AE719" s="13" t="str">
        <f t="shared" si="784"/>
        <v>20-24</v>
      </c>
      <c r="AF719" s="11">
        <f t="shared" si="785"/>
        <v>277328</v>
      </c>
      <c r="AG719" s="11">
        <f t="shared" si="786"/>
        <v>184957</v>
      </c>
      <c r="AH719" s="11">
        <f t="shared" si="787"/>
        <v>152844</v>
      </c>
      <c r="AI719" s="11">
        <f t="shared" si="797"/>
        <v>32113</v>
      </c>
      <c r="AJ719" s="1">
        <f t="shared" si="788"/>
        <v>345</v>
      </c>
      <c r="AK719" s="1">
        <f t="shared" si="789"/>
        <v>405</v>
      </c>
    </row>
    <row r="720" spans="1:37" s="6" customFormat="1" ht="15" thickBot="1" x14ac:dyDescent="0.4">
      <c r="A720" s="20" t="str">
        <f t="shared" si="777"/>
        <v>25-29</v>
      </c>
      <c r="B720" s="21">
        <f t="shared" si="778"/>
        <v>314508</v>
      </c>
      <c r="C720" s="21">
        <f t="shared" si="779"/>
        <v>202768</v>
      </c>
      <c r="D720" s="21">
        <f t="shared" si="780"/>
        <v>64.5</v>
      </c>
      <c r="E720" s="21">
        <f t="shared" si="781"/>
        <v>170223</v>
      </c>
      <c r="F720" s="21"/>
      <c r="G720" s="21">
        <f t="shared" si="782"/>
        <v>54.1</v>
      </c>
      <c r="H720" s="21">
        <f t="shared" si="783"/>
        <v>372991</v>
      </c>
      <c r="J720" s="37" t="s">
        <v>292</v>
      </c>
      <c r="K720" s="3">
        <v>314508</v>
      </c>
      <c r="L720" s="3">
        <v>203094</v>
      </c>
      <c r="M720" s="37">
        <v>64.599999999999994</v>
      </c>
      <c r="N720" s="3">
        <v>170643</v>
      </c>
      <c r="O720" s="37">
        <v>54.3</v>
      </c>
      <c r="P720" s="37"/>
      <c r="Q720" s="3">
        <v>373737</v>
      </c>
      <c r="S720" s="20" t="str">
        <f t="shared" si="790"/>
        <v>25-29</v>
      </c>
      <c r="T720" s="21">
        <f t="shared" si="791"/>
        <v>326</v>
      </c>
      <c r="U720" s="21">
        <f t="shared" si="792"/>
        <v>420</v>
      </c>
      <c r="V720" s="21"/>
      <c r="W720" s="21">
        <f t="shared" si="793"/>
        <v>746</v>
      </c>
      <c r="X720" s="24">
        <f t="shared" si="794"/>
        <v>2.9512945862755748E-2</v>
      </c>
      <c r="Y720" s="21">
        <f t="shared" si="795"/>
        <v>326</v>
      </c>
      <c r="Z720" s="21">
        <f t="shared" si="796"/>
        <v>420</v>
      </c>
      <c r="AA720" s="48"/>
      <c r="AB720" s="6">
        <f t="shared" si="799"/>
        <v>1</v>
      </c>
      <c r="AC720" s="15" t="s">
        <v>320</v>
      </c>
      <c r="AE720" s="13" t="str">
        <f t="shared" si="784"/>
        <v>25-29</v>
      </c>
      <c r="AF720" s="11">
        <f t="shared" si="785"/>
        <v>314508</v>
      </c>
      <c r="AG720" s="11">
        <f t="shared" si="786"/>
        <v>203094</v>
      </c>
      <c r="AH720" s="11">
        <f t="shared" si="787"/>
        <v>170643</v>
      </c>
      <c r="AI720" s="11">
        <f t="shared" si="797"/>
        <v>32451</v>
      </c>
      <c r="AJ720" s="1">
        <f t="shared" si="788"/>
        <v>326</v>
      </c>
      <c r="AK720" s="1">
        <f t="shared" si="789"/>
        <v>420</v>
      </c>
    </row>
    <row r="721" spans="1:37" s="6" customFormat="1" ht="15" thickBot="1" x14ac:dyDescent="0.4">
      <c r="A721" s="20" t="str">
        <f t="shared" si="777"/>
        <v>30-34</v>
      </c>
      <c r="B721" s="21">
        <f t="shared" si="778"/>
        <v>356228</v>
      </c>
      <c r="C721" s="21">
        <f t="shared" si="779"/>
        <v>238666</v>
      </c>
      <c r="D721" s="21">
        <f t="shared" si="780"/>
        <v>67</v>
      </c>
      <c r="E721" s="21">
        <f t="shared" si="781"/>
        <v>206116</v>
      </c>
      <c r="F721" s="21"/>
      <c r="G721" s="21">
        <f t="shared" si="782"/>
        <v>57.9</v>
      </c>
      <c r="H721" s="21">
        <f t="shared" si="783"/>
        <v>444782</v>
      </c>
      <c r="J721" s="38" t="s">
        <v>293</v>
      </c>
      <c r="K721" s="4">
        <v>356228</v>
      </c>
      <c r="L721" s="4">
        <v>239011</v>
      </c>
      <c r="M721" s="38">
        <v>67.099999999999994</v>
      </c>
      <c r="N721" s="4">
        <v>206595</v>
      </c>
      <c r="O721" s="38">
        <v>58</v>
      </c>
      <c r="P721" s="38"/>
      <c r="Q721" s="4">
        <v>445606</v>
      </c>
      <c r="S721" s="23" t="str">
        <f t="shared" si="790"/>
        <v>30-34</v>
      </c>
      <c r="T721" s="22">
        <f t="shared" si="791"/>
        <v>345</v>
      </c>
      <c r="U721" s="22">
        <f t="shared" si="792"/>
        <v>479</v>
      </c>
      <c r="V721" s="22"/>
      <c r="W721" s="22">
        <f t="shared" si="793"/>
        <v>824</v>
      </c>
      <c r="X721" s="28">
        <f t="shared" si="794"/>
        <v>3.1233025529603477E-2</v>
      </c>
      <c r="Y721" s="21">
        <f t="shared" si="795"/>
        <v>345</v>
      </c>
      <c r="Z721" s="21">
        <f t="shared" si="796"/>
        <v>479</v>
      </c>
      <c r="AA721" s="48"/>
      <c r="AB721" s="6">
        <f t="shared" si="799"/>
        <v>1</v>
      </c>
      <c r="AC721" s="17" t="s">
        <v>322</v>
      </c>
      <c r="AD721" s="2">
        <v>0.7</v>
      </c>
      <c r="AE721" s="13" t="str">
        <f t="shared" si="784"/>
        <v>30-34</v>
      </c>
      <c r="AF721" s="11">
        <f t="shared" si="785"/>
        <v>356228</v>
      </c>
      <c r="AG721" s="11">
        <f t="shared" si="786"/>
        <v>239011</v>
      </c>
      <c r="AH721" s="11">
        <f t="shared" si="787"/>
        <v>206595</v>
      </c>
      <c r="AI721" s="11">
        <f t="shared" si="797"/>
        <v>32416</v>
      </c>
      <c r="AJ721" s="1">
        <f t="shared" si="788"/>
        <v>345</v>
      </c>
      <c r="AK721" s="1">
        <f t="shared" si="789"/>
        <v>479</v>
      </c>
    </row>
    <row r="722" spans="1:37" s="6" customFormat="1" ht="15" thickBot="1" x14ac:dyDescent="0.4">
      <c r="A722" s="20" t="str">
        <f t="shared" si="777"/>
        <v>35-39</v>
      </c>
      <c r="B722" s="21">
        <f t="shared" si="778"/>
        <v>359302</v>
      </c>
      <c r="C722" s="21">
        <f t="shared" si="779"/>
        <v>256281</v>
      </c>
      <c r="D722" s="21">
        <f t="shared" si="780"/>
        <v>71.3</v>
      </c>
      <c r="E722" s="21">
        <f t="shared" si="781"/>
        <v>225981</v>
      </c>
      <c r="F722" s="21"/>
      <c r="G722" s="21">
        <f t="shared" si="782"/>
        <v>62.9</v>
      </c>
      <c r="H722" s="21">
        <f t="shared" si="783"/>
        <v>482262</v>
      </c>
      <c r="J722" s="37" t="s">
        <v>294</v>
      </c>
      <c r="K722" s="3">
        <v>359302</v>
      </c>
      <c r="L722" s="3">
        <v>256607</v>
      </c>
      <c r="M722" s="37">
        <v>71.400000000000006</v>
      </c>
      <c r="N722" s="3">
        <v>226447</v>
      </c>
      <c r="O722" s="37">
        <v>63</v>
      </c>
      <c r="P722" s="37"/>
      <c r="Q722" s="3">
        <v>483054</v>
      </c>
      <c r="S722" s="20" t="str">
        <f t="shared" si="790"/>
        <v>35-39</v>
      </c>
      <c r="T722" s="21">
        <f t="shared" si="791"/>
        <v>326</v>
      </c>
      <c r="U722" s="21">
        <f t="shared" si="792"/>
        <v>466</v>
      </c>
      <c r="V722" s="21"/>
      <c r="W722" s="21">
        <f t="shared" si="793"/>
        <v>792</v>
      </c>
      <c r="X722" s="24">
        <f t="shared" si="794"/>
        <v>2.9512945862755748E-2</v>
      </c>
      <c r="Y722" s="21">
        <f t="shared" si="795"/>
        <v>326</v>
      </c>
      <c r="Z722" s="21">
        <f t="shared" si="796"/>
        <v>466</v>
      </c>
      <c r="AA722" s="48"/>
      <c r="AB722" s="6">
        <f t="shared" si="799"/>
        <v>1</v>
      </c>
      <c r="AC722" s="16">
        <f>C736/B736</f>
        <v>0.66279644866546794</v>
      </c>
      <c r="AD722" s="2">
        <f>AC722/AD721</f>
        <v>0.94685206952209711</v>
      </c>
      <c r="AE722" s="13" t="str">
        <f t="shared" si="784"/>
        <v>35-39</v>
      </c>
      <c r="AF722" s="11">
        <f t="shared" si="785"/>
        <v>359302</v>
      </c>
      <c r="AG722" s="11">
        <f t="shared" si="786"/>
        <v>256607</v>
      </c>
      <c r="AH722" s="11">
        <f t="shared" si="787"/>
        <v>226447</v>
      </c>
      <c r="AI722" s="11">
        <f t="shared" si="797"/>
        <v>30160</v>
      </c>
      <c r="AJ722" s="1">
        <f t="shared" si="788"/>
        <v>326</v>
      </c>
      <c r="AK722" s="1">
        <f t="shared" si="789"/>
        <v>466</v>
      </c>
    </row>
    <row r="723" spans="1:37" s="6" customFormat="1" ht="15" thickBot="1" x14ac:dyDescent="0.4">
      <c r="A723" s="20" t="str">
        <f t="shared" si="777"/>
        <v>40-44</v>
      </c>
      <c r="B723" s="21">
        <f t="shared" si="778"/>
        <v>319889</v>
      </c>
      <c r="C723" s="21">
        <f t="shared" si="779"/>
        <v>239298</v>
      </c>
      <c r="D723" s="21">
        <f t="shared" si="780"/>
        <v>74.8</v>
      </c>
      <c r="E723" s="21">
        <f t="shared" si="781"/>
        <v>216022</v>
      </c>
      <c r="F723" s="21"/>
      <c r="G723" s="21">
        <f t="shared" si="782"/>
        <v>67.5</v>
      </c>
      <c r="H723" s="21">
        <f t="shared" si="783"/>
        <v>455320</v>
      </c>
      <c r="J723" s="38" t="s">
        <v>295</v>
      </c>
      <c r="K723" s="4">
        <v>319889</v>
      </c>
      <c r="L723" s="4">
        <v>239556</v>
      </c>
      <c r="M723" s="38">
        <v>74.900000000000006</v>
      </c>
      <c r="N723" s="4">
        <v>216419</v>
      </c>
      <c r="O723" s="38">
        <v>67.7</v>
      </c>
      <c r="P723" s="38"/>
      <c r="Q723" s="4">
        <v>455975</v>
      </c>
      <c r="S723" s="23" t="str">
        <f t="shared" si="790"/>
        <v>40-44</v>
      </c>
      <c r="T723" s="22">
        <f t="shared" si="791"/>
        <v>258</v>
      </c>
      <c r="U723" s="22">
        <f t="shared" si="792"/>
        <v>397</v>
      </c>
      <c r="V723" s="22"/>
      <c r="W723" s="22">
        <f t="shared" si="793"/>
        <v>655</v>
      </c>
      <c r="X723" s="28">
        <f t="shared" si="794"/>
        <v>2.3356871265616513E-2</v>
      </c>
      <c r="Y723" s="21">
        <f t="shared" si="795"/>
        <v>258</v>
      </c>
      <c r="Z723" s="21">
        <f t="shared" si="796"/>
        <v>397</v>
      </c>
      <c r="AA723" s="48"/>
      <c r="AB723" s="6">
        <f t="shared" si="799"/>
        <v>1</v>
      </c>
      <c r="AC723" s="18" t="s">
        <v>323</v>
      </c>
      <c r="AD723" s="2">
        <v>0.7</v>
      </c>
      <c r="AE723" s="13" t="str">
        <f t="shared" si="784"/>
        <v>40-44</v>
      </c>
      <c r="AF723" s="11">
        <f t="shared" si="785"/>
        <v>319889</v>
      </c>
      <c r="AG723" s="11">
        <f t="shared" si="786"/>
        <v>239556</v>
      </c>
      <c r="AH723" s="11">
        <f t="shared" si="787"/>
        <v>216419</v>
      </c>
      <c r="AI723" s="11">
        <f t="shared" si="797"/>
        <v>23137</v>
      </c>
      <c r="AJ723" s="1">
        <f t="shared" si="788"/>
        <v>258</v>
      </c>
      <c r="AK723" s="1">
        <f t="shared" si="789"/>
        <v>397</v>
      </c>
    </row>
    <row r="724" spans="1:37" s="6" customFormat="1" ht="15" thickBot="1" x14ac:dyDescent="0.4">
      <c r="A724" s="20" t="str">
        <f t="shared" si="777"/>
        <v>45-49</v>
      </c>
      <c r="B724" s="21">
        <f t="shared" si="778"/>
        <v>288547</v>
      </c>
      <c r="C724" s="21">
        <f t="shared" si="779"/>
        <v>222675</v>
      </c>
      <c r="D724" s="21">
        <f t="shared" si="780"/>
        <v>77.2</v>
      </c>
      <c r="E724" s="21">
        <f t="shared" si="781"/>
        <v>203254</v>
      </c>
      <c r="F724" s="21"/>
      <c r="G724" s="21">
        <f t="shared" si="782"/>
        <v>70.400000000000006</v>
      </c>
      <c r="H724" s="21">
        <f t="shared" si="783"/>
        <v>425929</v>
      </c>
      <c r="J724" s="37" t="s">
        <v>296</v>
      </c>
      <c r="K724" s="3">
        <v>288547</v>
      </c>
      <c r="L724" s="3">
        <v>222897</v>
      </c>
      <c r="M724" s="37">
        <v>77.2</v>
      </c>
      <c r="N724" s="3">
        <v>203563</v>
      </c>
      <c r="O724" s="37">
        <v>70.5</v>
      </c>
      <c r="P724" s="37"/>
      <c r="Q724" s="3">
        <v>426460</v>
      </c>
      <c r="S724" s="20" t="str">
        <f t="shared" si="790"/>
        <v>45-49</v>
      </c>
      <c r="T724" s="21">
        <f t="shared" si="791"/>
        <v>222</v>
      </c>
      <c r="U724" s="21">
        <f t="shared" si="792"/>
        <v>309</v>
      </c>
      <c r="V724" s="21"/>
      <c r="W724" s="21">
        <f t="shared" si="793"/>
        <v>531</v>
      </c>
      <c r="X724" s="24">
        <f t="shared" si="794"/>
        <v>2.0097772949483977E-2</v>
      </c>
      <c r="Y724" s="21">
        <f t="shared" si="795"/>
        <v>222</v>
      </c>
      <c r="Z724" s="21">
        <f t="shared" si="796"/>
        <v>309</v>
      </c>
      <c r="AA724" s="48"/>
      <c r="AB724" s="6">
        <f t="shared" si="799"/>
        <v>1</v>
      </c>
      <c r="AC724" s="16">
        <f>E736/B736</f>
        <v>0.59276073766697335</v>
      </c>
      <c r="AD724" s="2">
        <f>AC724/AD723</f>
        <v>0.84680105380996196</v>
      </c>
      <c r="AE724" s="13" t="str">
        <f t="shared" si="784"/>
        <v>45-49</v>
      </c>
      <c r="AF724" s="11">
        <f t="shared" si="785"/>
        <v>288547</v>
      </c>
      <c r="AG724" s="11">
        <f t="shared" si="786"/>
        <v>222897</v>
      </c>
      <c r="AH724" s="11">
        <f t="shared" si="787"/>
        <v>203563</v>
      </c>
      <c r="AI724" s="11">
        <f t="shared" si="797"/>
        <v>19334</v>
      </c>
      <c r="AJ724" s="1">
        <f t="shared" si="788"/>
        <v>222</v>
      </c>
      <c r="AK724" s="1">
        <f t="shared" si="789"/>
        <v>309</v>
      </c>
    </row>
    <row r="725" spans="1:37" s="6" customFormat="1" ht="15" thickBot="1" x14ac:dyDescent="0.4">
      <c r="A725" s="20" t="str">
        <f t="shared" si="777"/>
        <v>50-54</v>
      </c>
      <c r="B725" s="21">
        <f t="shared" si="778"/>
        <v>266491</v>
      </c>
      <c r="C725" s="21">
        <f t="shared" si="779"/>
        <v>214258</v>
      </c>
      <c r="D725" s="21">
        <f t="shared" si="780"/>
        <v>80.400000000000006</v>
      </c>
      <c r="E725" s="21">
        <f t="shared" si="781"/>
        <v>197637</v>
      </c>
      <c r="F725" s="21"/>
      <c r="G725" s="21">
        <f t="shared" si="782"/>
        <v>74.2</v>
      </c>
      <c r="H725" s="21">
        <f t="shared" si="783"/>
        <v>411895</v>
      </c>
      <c r="J725" s="38" t="s">
        <v>297</v>
      </c>
      <c r="K725" s="4">
        <v>266491</v>
      </c>
      <c r="L725" s="4">
        <v>214423</v>
      </c>
      <c r="M725" s="38">
        <v>80.5</v>
      </c>
      <c r="N725" s="4">
        <v>197883</v>
      </c>
      <c r="O725" s="38">
        <v>74.3</v>
      </c>
      <c r="P725" s="38"/>
      <c r="Q725" s="4">
        <v>412306</v>
      </c>
      <c r="S725" s="23" t="str">
        <f t="shared" si="790"/>
        <v>50-54</v>
      </c>
      <c r="T725" s="22">
        <f t="shared" si="791"/>
        <v>165</v>
      </c>
      <c r="U725" s="22">
        <f t="shared" si="792"/>
        <v>246</v>
      </c>
      <c r="V725" s="22"/>
      <c r="W725" s="22">
        <f t="shared" si="793"/>
        <v>411</v>
      </c>
      <c r="X725" s="28">
        <f t="shared" si="794"/>
        <v>1.4937533948940793E-2</v>
      </c>
      <c r="Y725" s="21">
        <f t="shared" si="795"/>
        <v>165</v>
      </c>
      <c r="Z725" s="21">
        <f t="shared" si="796"/>
        <v>246</v>
      </c>
      <c r="AA725" s="48"/>
      <c r="AB725" s="6">
        <f t="shared" si="799"/>
        <v>1</v>
      </c>
      <c r="AD725" s="7"/>
      <c r="AE725" s="13" t="str">
        <f t="shared" si="784"/>
        <v>50-54</v>
      </c>
      <c r="AF725" s="11">
        <f t="shared" si="785"/>
        <v>266491</v>
      </c>
      <c r="AG725" s="11">
        <f t="shared" si="786"/>
        <v>214423</v>
      </c>
      <c r="AH725" s="11">
        <f t="shared" si="787"/>
        <v>197883</v>
      </c>
      <c r="AI725" s="11">
        <f t="shared" si="797"/>
        <v>16540</v>
      </c>
      <c r="AJ725" s="1">
        <f t="shared" si="788"/>
        <v>165</v>
      </c>
      <c r="AK725" s="1">
        <f t="shared" si="789"/>
        <v>246</v>
      </c>
    </row>
    <row r="726" spans="1:37" s="6" customFormat="1" ht="15" thickBot="1" x14ac:dyDescent="0.4">
      <c r="A726" s="20" t="str">
        <f t="shared" si="777"/>
        <v>55-59</v>
      </c>
      <c r="B726" s="21">
        <f t="shared" si="778"/>
        <v>284260</v>
      </c>
      <c r="C726" s="21">
        <f t="shared" si="779"/>
        <v>230124</v>
      </c>
      <c r="D726" s="21">
        <f t="shared" si="780"/>
        <v>81</v>
      </c>
      <c r="E726" s="21">
        <f t="shared" si="781"/>
        <v>213004</v>
      </c>
      <c r="F726" s="21"/>
      <c r="G726" s="21">
        <f t="shared" si="782"/>
        <v>74.900000000000006</v>
      </c>
      <c r="H726" s="21">
        <f t="shared" si="783"/>
        <v>443128</v>
      </c>
      <c r="J726" s="37" t="s">
        <v>298</v>
      </c>
      <c r="K726" s="3">
        <v>284260</v>
      </c>
      <c r="L726" s="3">
        <v>230276</v>
      </c>
      <c r="M726" s="37">
        <v>81</v>
      </c>
      <c r="N726" s="3">
        <v>213237</v>
      </c>
      <c r="O726" s="37">
        <v>75</v>
      </c>
      <c r="P726" s="37"/>
      <c r="Q726" s="3">
        <v>443513</v>
      </c>
      <c r="S726" s="20" t="str">
        <f t="shared" si="790"/>
        <v>55-59</v>
      </c>
      <c r="T726" s="21">
        <f t="shared" si="791"/>
        <v>152</v>
      </c>
      <c r="U726" s="21">
        <f t="shared" si="792"/>
        <v>233</v>
      </c>
      <c r="V726" s="21"/>
      <c r="W726" s="21">
        <f t="shared" si="793"/>
        <v>385</v>
      </c>
      <c r="X726" s="24">
        <f t="shared" si="794"/>
        <v>1.3760637334781821E-2</v>
      </c>
      <c r="Y726" s="21">
        <f t="shared" si="795"/>
        <v>152</v>
      </c>
      <c r="Z726" s="21">
        <f t="shared" si="796"/>
        <v>233</v>
      </c>
      <c r="AA726" s="48"/>
      <c r="AB726" s="6">
        <f t="shared" si="799"/>
        <v>1</v>
      </c>
      <c r="AC726" s="31">
        <f>J714</f>
        <v>44438</v>
      </c>
      <c r="AD726" s="7"/>
      <c r="AE726" s="13" t="str">
        <f t="shared" si="784"/>
        <v>55-59</v>
      </c>
      <c r="AF726" s="11">
        <f t="shared" si="785"/>
        <v>284260</v>
      </c>
      <c r="AG726" s="11">
        <f t="shared" si="786"/>
        <v>230276</v>
      </c>
      <c r="AH726" s="11">
        <f t="shared" si="787"/>
        <v>213237</v>
      </c>
      <c r="AI726" s="11">
        <f t="shared" si="797"/>
        <v>17039</v>
      </c>
      <c r="AJ726" s="1">
        <f t="shared" si="788"/>
        <v>152</v>
      </c>
      <c r="AK726" s="1">
        <f t="shared" si="789"/>
        <v>233</v>
      </c>
    </row>
    <row r="727" spans="1:37" s="6" customFormat="1" ht="15" thickBot="1" x14ac:dyDescent="0.4">
      <c r="A727" s="20" t="str">
        <f t="shared" si="777"/>
        <v>60-64</v>
      </c>
      <c r="B727" s="21">
        <f t="shared" si="778"/>
        <v>264339</v>
      </c>
      <c r="C727" s="21">
        <f t="shared" si="779"/>
        <v>229029</v>
      </c>
      <c r="D727" s="21">
        <f t="shared" si="780"/>
        <v>86.6</v>
      </c>
      <c r="E727" s="21">
        <f t="shared" si="781"/>
        <v>215780</v>
      </c>
      <c r="F727" s="21"/>
      <c r="G727" s="21">
        <f t="shared" si="782"/>
        <v>81.599999999999994</v>
      </c>
      <c r="H727" s="21">
        <f t="shared" si="783"/>
        <v>444809</v>
      </c>
      <c r="J727" s="38" t="s">
        <v>299</v>
      </c>
      <c r="K727" s="4">
        <v>264339</v>
      </c>
      <c r="L727" s="4">
        <v>229148</v>
      </c>
      <c r="M727" s="38">
        <v>86.7</v>
      </c>
      <c r="N727" s="4">
        <v>216000</v>
      </c>
      <c r="O727" s="38">
        <v>81.7</v>
      </c>
      <c r="P727" s="38"/>
      <c r="Q727" s="4">
        <v>445148</v>
      </c>
      <c r="S727" s="23" t="str">
        <f t="shared" si="790"/>
        <v>60-64</v>
      </c>
      <c r="T727" s="22">
        <f t="shared" si="791"/>
        <v>119</v>
      </c>
      <c r="U727" s="22">
        <f t="shared" si="792"/>
        <v>220</v>
      </c>
      <c r="V727" s="22"/>
      <c r="W727" s="22">
        <f t="shared" si="793"/>
        <v>339</v>
      </c>
      <c r="X727" s="28">
        <f t="shared" si="794"/>
        <v>1.0773130544993664E-2</v>
      </c>
      <c r="Y727" s="21">
        <f t="shared" si="795"/>
        <v>119</v>
      </c>
      <c r="Z727" s="21">
        <f t="shared" si="796"/>
        <v>220</v>
      </c>
      <c r="AA727" s="48"/>
      <c r="AB727" s="6">
        <f t="shared" si="799"/>
        <v>1</v>
      </c>
      <c r="AC727" s="15" t="s">
        <v>321</v>
      </c>
      <c r="AE727" s="13" t="str">
        <f t="shared" si="784"/>
        <v>60-64</v>
      </c>
      <c r="AF727" s="11">
        <f t="shared" si="785"/>
        <v>264339</v>
      </c>
      <c r="AG727" s="11">
        <f t="shared" si="786"/>
        <v>229148</v>
      </c>
      <c r="AH727" s="11">
        <f t="shared" si="787"/>
        <v>216000</v>
      </c>
      <c r="AI727" s="11">
        <f t="shared" si="797"/>
        <v>13148</v>
      </c>
      <c r="AJ727" s="1">
        <f t="shared" si="788"/>
        <v>119</v>
      </c>
      <c r="AK727" s="1">
        <f t="shared" si="789"/>
        <v>220</v>
      </c>
    </row>
    <row r="728" spans="1:37" s="6" customFormat="1" ht="15" thickBot="1" x14ac:dyDescent="0.4">
      <c r="A728" s="20" t="str">
        <f t="shared" si="777"/>
        <v>65-69</v>
      </c>
      <c r="B728" s="21">
        <f t="shared" si="778"/>
        <v>210073</v>
      </c>
      <c r="C728" s="21">
        <f t="shared" si="779"/>
        <v>191243</v>
      </c>
      <c r="D728" s="21">
        <f t="shared" si="780"/>
        <v>91</v>
      </c>
      <c r="E728" s="21">
        <f t="shared" si="781"/>
        <v>184284</v>
      </c>
      <c r="F728" s="21"/>
      <c r="G728" s="21">
        <f t="shared" si="782"/>
        <v>87.7</v>
      </c>
      <c r="H728" s="21">
        <f t="shared" si="783"/>
        <v>375527</v>
      </c>
      <c r="J728" s="37" t="s">
        <v>300</v>
      </c>
      <c r="K728" s="3">
        <v>210073</v>
      </c>
      <c r="L728" s="3">
        <v>191310</v>
      </c>
      <c r="M728" s="37">
        <v>91.1</v>
      </c>
      <c r="N728" s="3">
        <v>184437</v>
      </c>
      <c r="O728" s="37">
        <v>87.8</v>
      </c>
      <c r="P728" s="37"/>
      <c r="Q728" s="3">
        <v>375747</v>
      </c>
      <c r="S728" s="20" t="str">
        <f t="shared" si="790"/>
        <v>65-69</v>
      </c>
      <c r="T728" s="21">
        <f t="shared" si="791"/>
        <v>67</v>
      </c>
      <c r="U728" s="21">
        <f t="shared" si="792"/>
        <v>153</v>
      </c>
      <c r="V728" s="21"/>
      <c r="W728" s="21">
        <f t="shared" si="793"/>
        <v>220</v>
      </c>
      <c r="X728" s="24">
        <f t="shared" si="794"/>
        <v>6.0655440883577768E-3</v>
      </c>
      <c r="Y728" s="21">
        <f t="shared" si="795"/>
        <v>67</v>
      </c>
      <c r="Z728" s="21">
        <f t="shared" si="796"/>
        <v>153</v>
      </c>
      <c r="AA728" s="48"/>
      <c r="AB728" s="6">
        <f t="shared" si="799"/>
        <v>1</v>
      </c>
      <c r="AC728" s="17" t="s">
        <v>322</v>
      </c>
      <c r="AD728" s="2">
        <v>0.7</v>
      </c>
      <c r="AE728" s="13" t="str">
        <f t="shared" si="784"/>
        <v>65-69</v>
      </c>
      <c r="AF728" s="11">
        <f t="shared" si="785"/>
        <v>210073</v>
      </c>
      <c r="AG728" s="11">
        <f t="shared" si="786"/>
        <v>191310</v>
      </c>
      <c r="AH728" s="11">
        <f t="shared" si="787"/>
        <v>184437</v>
      </c>
      <c r="AI728" s="11">
        <f t="shared" si="797"/>
        <v>6873</v>
      </c>
      <c r="AJ728" s="1">
        <f t="shared" si="788"/>
        <v>67</v>
      </c>
      <c r="AK728" s="1">
        <f t="shared" si="789"/>
        <v>153</v>
      </c>
    </row>
    <row r="729" spans="1:37" s="6" customFormat="1" ht="15" thickBot="1" x14ac:dyDescent="0.4">
      <c r="A729" s="20" t="str">
        <f t="shared" si="777"/>
        <v>70-74</v>
      </c>
      <c r="B729" s="21">
        <f t="shared" si="778"/>
        <v>157657</v>
      </c>
      <c r="C729" s="21">
        <f t="shared" si="779"/>
        <v>146475</v>
      </c>
      <c r="D729" s="21">
        <f t="shared" si="780"/>
        <v>92.9</v>
      </c>
      <c r="E729" s="21">
        <f t="shared" si="781"/>
        <v>144201</v>
      </c>
      <c r="F729" s="21"/>
      <c r="G729" s="21">
        <f t="shared" si="782"/>
        <v>91.5</v>
      </c>
      <c r="H729" s="21">
        <f t="shared" si="783"/>
        <v>290676</v>
      </c>
      <c r="J729" s="38" t="s">
        <v>301</v>
      </c>
      <c r="K729" s="4">
        <v>157657</v>
      </c>
      <c r="L729" s="4">
        <v>146523</v>
      </c>
      <c r="M729" s="38">
        <v>92.9</v>
      </c>
      <c r="N729" s="4">
        <v>144306</v>
      </c>
      <c r="O729" s="38">
        <v>91.5</v>
      </c>
      <c r="P729" s="38"/>
      <c r="Q729" s="4">
        <v>290829</v>
      </c>
      <c r="S729" s="23" t="str">
        <f t="shared" si="790"/>
        <v>70-74</v>
      </c>
      <c r="T729" s="22">
        <f t="shared" si="791"/>
        <v>48</v>
      </c>
      <c r="U729" s="22">
        <f t="shared" si="792"/>
        <v>105</v>
      </c>
      <c r="V729" s="22"/>
      <c r="W729" s="22">
        <f t="shared" si="793"/>
        <v>153</v>
      </c>
      <c r="X729" s="28">
        <f t="shared" si="794"/>
        <v>4.3454644215100485E-3</v>
      </c>
      <c r="Y729" s="21">
        <f t="shared" si="795"/>
        <v>48</v>
      </c>
      <c r="Z729" s="21">
        <f t="shared" si="796"/>
        <v>105</v>
      </c>
      <c r="AA729" s="48"/>
      <c r="AB729" s="6">
        <f t="shared" si="799"/>
        <v>1</v>
      </c>
      <c r="AC729" s="16">
        <f>L735/K735</f>
        <v>0.78002201460195575</v>
      </c>
      <c r="AD729" s="2">
        <f>AC729/AD728</f>
        <v>1.1143171637170797</v>
      </c>
      <c r="AE729" s="14" t="str">
        <f t="shared" si="784"/>
        <v>70-74</v>
      </c>
      <c r="AF729" s="11">
        <f t="shared" si="785"/>
        <v>157657</v>
      </c>
      <c r="AG729" s="11">
        <f t="shared" si="786"/>
        <v>146523</v>
      </c>
      <c r="AH729" s="11">
        <f t="shared" si="787"/>
        <v>144306</v>
      </c>
      <c r="AI729" s="12">
        <f t="shared" si="797"/>
        <v>2217</v>
      </c>
      <c r="AJ729" s="1">
        <f t="shared" si="788"/>
        <v>48</v>
      </c>
      <c r="AK729" s="1">
        <f t="shared" si="789"/>
        <v>105</v>
      </c>
    </row>
    <row r="730" spans="1:37" s="6" customFormat="1" ht="15" thickBot="1" x14ac:dyDescent="0.4">
      <c r="A730" s="20" t="str">
        <f t="shared" si="777"/>
        <v>75-79</v>
      </c>
      <c r="B730" s="21">
        <f t="shared" si="778"/>
        <v>102977</v>
      </c>
      <c r="C730" s="21">
        <f t="shared" si="779"/>
        <v>94283</v>
      </c>
      <c r="D730" s="21">
        <f t="shared" si="780"/>
        <v>91.6</v>
      </c>
      <c r="E730" s="21">
        <f t="shared" si="781"/>
        <v>92701</v>
      </c>
      <c r="F730" s="21"/>
      <c r="G730" s="21">
        <f t="shared" si="782"/>
        <v>90</v>
      </c>
      <c r="H730" s="21">
        <f t="shared" si="783"/>
        <v>186984</v>
      </c>
      <c r="J730" s="37" t="s">
        <v>302</v>
      </c>
      <c r="K730" s="3">
        <v>102977</v>
      </c>
      <c r="L730" s="3">
        <v>94292</v>
      </c>
      <c r="M730" s="37">
        <v>91.6</v>
      </c>
      <c r="N730" s="3">
        <v>92735</v>
      </c>
      <c r="O730" s="37">
        <v>90</v>
      </c>
      <c r="P730" s="37"/>
      <c r="Q730" s="3">
        <v>187027</v>
      </c>
      <c r="S730" s="20" t="str">
        <f t="shared" si="790"/>
        <v>75-79</v>
      </c>
      <c r="T730" s="21">
        <f t="shared" si="791"/>
        <v>9</v>
      </c>
      <c r="U730" s="21">
        <f t="shared" si="792"/>
        <v>34</v>
      </c>
      <c r="V730" s="21"/>
      <c r="W730" s="21">
        <f t="shared" si="793"/>
        <v>43</v>
      </c>
      <c r="X730" s="24">
        <f t="shared" si="794"/>
        <v>8.1477457903313415E-4</v>
      </c>
      <c r="Y730" s="21">
        <f t="shared" si="795"/>
        <v>9</v>
      </c>
      <c r="Z730" s="21">
        <f t="shared" si="796"/>
        <v>34</v>
      </c>
      <c r="AA730" s="48"/>
      <c r="AB730" s="6">
        <f t="shared" si="799"/>
        <v>1</v>
      </c>
      <c r="AC730" s="17" t="s">
        <v>323</v>
      </c>
      <c r="AD730" s="2">
        <v>0.7</v>
      </c>
      <c r="AE730" s="14" t="str">
        <f t="shared" si="784"/>
        <v>75-79</v>
      </c>
      <c r="AF730" s="11">
        <f t="shared" si="785"/>
        <v>102977</v>
      </c>
      <c r="AG730" s="11">
        <f t="shared" si="786"/>
        <v>94292</v>
      </c>
      <c r="AH730" s="11">
        <f t="shared" si="787"/>
        <v>92735</v>
      </c>
      <c r="AI730" s="12">
        <f t="shared" si="797"/>
        <v>1557</v>
      </c>
      <c r="AJ730" s="1">
        <f t="shared" si="788"/>
        <v>9</v>
      </c>
      <c r="AK730" s="1">
        <f t="shared" si="789"/>
        <v>34</v>
      </c>
    </row>
    <row r="731" spans="1:37" s="6" customFormat="1" ht="15" thickBot="1" x14ac:dyDescent="0.4">
      <c r="A731" s="20" t="str">
        <f t="shared" si="777"/>
        <v>80-84</v>
      </c>
      <c r="B731" s="21">
        <f t="shared" si="778"/>
        <v>68566</v>
      </c>
      <c r="C731" s="21">
        <f t="shared" si="779"/>
        <v>62413</v>
      </c>
      <c r="D731" s="21">
        <f t="shared" si="780"/>
        <v>91</v>
      </c>
      <c r="E731" s="21">
        <f t="shared" si="781"/>
        <v>61320</v>
      </c>
      <c r="F731" s="21"/>
      <c r="G731" s="21">
        <f t="shared" ref="G731:G736" si="800">O708</f>
        <v>89.4</v>
      </c>
      <c r="H731" s="21">
        <f t="shared" si="783"/>
        <v>123733</v>
      </c>
      <c r="J731" s="38" t="s">
        <v>303</v>
      </c>
      <c r="K731" s="4">
        <v>68566</v>
      </c>
      <c r="L731" s="4">
        <v>62422</v>
      </c>
      <c r="M731" s="38">
        <v>91</v>
      </c>
      <c r="N731" s="4">
        <v>61337</v>
      </c>
      <c r="O731" s="38">
        <v>89.5</v>
      </c>
      <c r="P731" s="38"/>
      <c r="Q731" s="4">
        <v>123759</v>
      </c>
      <c r="S731" s="23" t="str">
        <f t="shared" si="790"/>
        <v>80-84</v>
      </c>
      <c r="T731" s="22">
        <f t="shared" si="791"/>
        <v>9</v>
      </c>
      <c r="U731" s="22">
        <f t="shared" si="792"/>
        <v>17</v>
      </c>
      <c r="V731" s="22"/>
      <c r="W731" s="22">
        <f t="shared" si="793"/>
        <v>26</v>
      </c>
      <c r="X731" s="28">
        <f t="shared" si="794"/>
        <v>8.1477457903313415E-4</v>
      </c>
      <c r="Y731" s="21">
        <f t="shared" si="795"/>
        <v>9</v>
      </c>
      <c r="Z731" s="21">
        <f t="shared" si="796"/>
        <v>17</v>
      </c>
      <c r="AA731" s="48"/>
      <c r="AB731" s="6">
        <f t="shared" si="799"/>
        <v>1</v>
      </c>
      <c r="AC731" s="16">
        <f>N735/K735</f>
        <v>0.69807265882152747</v>
      </c>
      <c r="AD731" s="2">
        <f>AC731/AD730</f>
        <v>0.997246655459325</v>
      </c>
      <c r="AE731" s="14" t="str">
        <f t="shared" si="784"/>
        <v>80-84</v>
      </c>
      <c r="AF731" s="11">
        <f t="shared" si="785"/>
        <v>68566</v>
      </c>
      <c r="AG731" s="11">
        <f t="shared" si="786"/>
        <v>62422</v>
      </c>
      <c r="AH731" s="11">
        <f t="shared" si="787"/>
        <v>61337</v>
      </c>
      <c r="AI731" s="12">
        <f t="shared" si="797"/>
        <v>1085</v>
      </c>
      <c r="AJ731" s="1">
        <f t="shared" si="788"/>
        <v>9</v>
      </c>
      <c r="AK731" s="1">
        <f t="shared" si="789"/>
        <v>17</v>
      </c>
    </row>
    <row r="732" spans="1:37" s="6" customFormat="1" ht="15" thickBot="1" x14ac:dyDescent="0.4">
      <c r="A732" s="20" t="str">
        <f t="shared" si="777"/>
        <v>85-89</v>
      </c>
      <c r="B732" s="21">
        <f t="shared" si="778"/>
        <v>44034</v>
      </c>
      <c r="C732" s="21">
        <f t="shared" si="779"/>
        <v>39844</v>
      </c>
      <c r="D732" s="21">
        <f t="shared" si="780"/>
        <v>90.5</v>
      </c>
      <c r="E732" s="21">
        <f t="shared" si="781"/>
        <v>39082</v>
      </c>
      <c r="F732" s="21"/>
      <c r="G732" s="21">
        <f t="shared" si="800"/>
        <v>88.8</v>
      </c>
      <c r="H732" s="21">
        <f t="shared" si="783"/>
        <v>78926</v>
      </c>
      <c r="J732" s="37" t="s">
        <v>304</v>
      </c>
      <c r="K732" s="3">
        <v>44034</v>
      </c>
      <c r="L732" s="3">
        <v>39845</v>
      </c>
      <c r="M732" s="37">
        <v>90.5</v>
      </c>
      <c r="N732" s="3">
        <v>39087</v>
      </c>
      <c r="O732" s="37">
        <v>88.8</v>
      </c>
      <c r="P732" s="37"/>
      <c r="Q732" s="3">
        <v>78932</v>
      </c>
      <c r="S732" s="20" t="str">
        <f t="shared" si="790"/>
        <v>85-89</v>
      </c>
      <c r="T732" s="21">
        <f t="shared" si="791"/>
        <v>1</v>
      </c>
      <c r="U732" s="21">
        <f t="shared" si="792"/>
        <v>5</v>
      </c>
      <c r="V732" s="21"/>
      <c r="W732" s="21">
        <f t="shared" si="793"/>
        <v>6</v>
      </c>
      <c r="X732" s="24">
        <f t="shared" si="794"/>
        <v>9.0530508781459348E-5</v>
      </c>
      <c r="Y732" s="21">
        <f t="shared" si="795"/>
        <v>1</v>
      </c>
      <c r="Z732" s="21">
        <f t="shared" si="796"/>
        <v>5</v>
      </c>
      <c r="AA732" s="48"/>
      <c r="AB732" s="6">
        <f t="shared" si="799"/>
        <v>1</v>
      </c>
      <c r="AC732" s="15" t="s">
        <v>319</v>
      </c>
      <c r="AE732" s="14" t="str">
        <f t="shared" si="784"/>
        <v>85-89</v>
      </c>
      <c r="AF732" s="11">
        <f t="shared" si="785"/>
        <v>44034</v>
      </c>
      <c r="AG732" s="11">
        <f t="shared" si="786"/>
        <v>39845</v>
      </c>
      <c r="AH732" s="11">
        <f t="shared" si="787"/>
        <v>39087</v>
      </c>
      <c r="AI732" s="12">
        <f t="shared" si="797"/>
        <v>758</v>
      </c>
      <c r="AJ732" s="1">
        <f t="shared" si="788"/>
        <v>1</v>
      </c>
      <c r="AK732" s="1">
        <f t="shared" si="789"/>
        <v>5</v>
      </c>
    </row>
    <row r="733" spans="1:37" s="6" customFormat="1" ht="15" thickBot="1" x14ac:dyDescent="0.4">
      <c r="A733" s="20" t="str">
        <f t="shared" si="777"/>
        <v>90+</v>
      </c>
      <c r="B733" s="21">
        <f t="shared" si="778"/>
        <v>27669</v>
      </c>
      <c r="C733" s="21">
        <f t="shared" si="779"/>
        <v>25300</v>
      </c>
      <c r="D733" s="21">
        <f t="shared" si="780"/>
        <v>91.4</v>
      </c>
      <c r="E733" s="21">
        <f t="shared" si="781"/>
        <v>24823</v>
      </c>
      <c r="F733" s="21"/>
      <c r="G733" s="21">
        <f t="shared" si="800"/>
        <v>89.7</v>
      </c>
      <c r="H733" s="21">
        <f t="shared" si="783"/>
        <v>50123</v>
      </c>
      <c r="J733" s="38" t="s">
        <v>305</v>
      </c>
      <c r="K733" s="4">
        <v>27669</v>
      </c>
      <c r="L733" s="4">
        <v>25307</v>
      </c>
      <c r="M733" s="38">
        <v>91.5</v>
      </c>
      <c r="N733" s="4">
        <v>24830</v>
      </c>
      <c r="O733" s="38">
        <v>89.7</v>
      </c>
      <c r="P733" s="38"/>
      <c r="Q733" s="4">
        <v>50137</v>
      </c>
      <c r="S733" s="23" t="str">
        <f t="shared" si="790"/>
        <v>90+</v>
      </c>
      <c r="T733" s="22">
        <f t="shared" si="791"/>
        <v>7</v>
      </c>
      <c r="U733" s="22">
        <f t="shared" si="792"/>
        <v>7</v>
      </c>
      <c r="V733" s="22"/>
      <c r="W733" s="22">
        <f t="shared" si="793"/>
        <v>14</v>
      </c>
      <c r="X733" s="28">
        <f t="shared" si="794"/>
        <v>6.3371356147021542E-4</v>
      </c>
      <c r="Y733" s="21">
        <f t="shared" si="795"/>
        <v>7</v>
      </c>
      <c r="Z733" s="21">
        <f t="shared" si="796"/>
        <v>7</v>
      </c>
      <c r="AA733" s="48"/>
      <c r="AB733" s="6">
        <f t="shared" si="799"/>
        <v>1</v>
      </c>
      <c r="AC733" s="17" t="s">
        <v>322</v>
      </c>
      <c r="AD733" s="2">
        <v>0.7</v>
      </c>
      <c r="AE733" s="14" t="str">
        <f t="shared" si="784"/>
        <v>90+</v>
      </c>
      <c r="AF733" s="11">
        <f t="shared" si="785"/>
        <v>27669</v>
      </c>
      <c r="AG733" s="11">
        <f t="shared" si="786"/>
        <v>25307</v>
      </c>
      <c r="AH733" s="11">
        <f t="shared" si="787"/>
        <v>24830</v>
      </c>
      <c r="AI733" s="12">
        <f t="shared" si="797"/>
        <v>477</v>
      </c>
      <c r="AJ733" s="1">
        <f t="shared" si="788"/>
        <v>7</v>
      </c>
      <c r="AK733" s="1">
        <f t="shared" si="789"/>
        <v>7</v>
      </c>
    </row>
    <row r="734" spans="1:37" s="6" customFormat="1" ht="15" thickBot="1" x14ac:dyDescent="0.4">
      <c r="A734" s="20" t="str">
        <f t="shared" si="777"/>
        <v>Unknown</v>
      </c>
      <c r="B734" s="21" t="str">
        <f t="shared" si="778"/>
        <v>NA</v>
      </c>
      <c r="C734" s="21">
        <f t="shared" si="779"/>
        <v>65582</v>
      </c>
      <c r="D734" s="21" t="str">
        <f t="shared" si="780"/>
        <v>NA</v>
      </c>
      <c r="E734" s="21">
        <f t="shared" si="781"/>
        <v>26285</v>
      </c>
      <c r="F734" s="21"/>
      <c r="G734" s="21" t="str">
        <f t="shared" si="800"/>
        <v>NA</v>
      </c>
      <c r="H734" s="21">
        <f t="shared" si="783"/>
        <v>91867</v>
      </c>
      <c r="J734" s="37" t="s">
        <v>306</v>
      </c>
      <c r="K734" s="37" t="s">
        <v>307</v>
      </c>
      <c r="L734" s="3">
        <v>65601</v>
      </c>
      <c r="M734" s="37" t="s">
        <v>307</v>
      </c>
      <c r="N734" s="3">
        <v>26316</v>
      </c>
      <c r="O734" s="37" t="s">
        <v>307</v>
      </c>
      <c r="P734" s="37"/>
      <c r="Q734" s="3">
        <v>91917</v>
      </c>
      <c r="S734" s="20" t="str">
        <f t="shared" si="790"/>
        <v>Unknown</v>
      </c>
      <c r="T734" s="20">
        <f t="shared" si="791"/>
        <v>19</v>
      </c>
      <c r="U734" s="20">
        <f t="shared" si="792"/>
        <v>31</v>
      </c>
      <c r="V734" s="20"/>
      <c r="W734" s="20">
        <f t="shared" si="793"/>
        <v>50</v>
      </c>
      <c r="X734" s="24">
        <f t="shared" si="794"/>
        <v>1.7200796668477277E-3</v>
      </c>
      <c r="Y734" s="21">
        <f t="shared" si="795"/>
        <v>19</v>
      </c>
      <c r="Z734" s="21">
        <f t="shared" si="796"/>
        <v>31</v>
      </c>
      <c r="AA734" s="48"/>
      <c r="AB734" s="6">
        <f t="shared" si="799"/>
        <v>1</v>
      </c>
      <c r="AC734" s="16">
        <f>L736/K736</f>
        <v>0.66346607228995225</v>
      </c>
      <c r="AD734" s="2">
        <f>AC734/AD733</f>
        <v>0.9478086746999318</v>
      </c>
      <c r="AE734" s="13" t="str">
        <f t="shared" si="784"/>
        <v>Unknown</v>
      </c>
      <c r="AF734" s="11" t="str">
        <f t="shared" si="785"/>
        <v>NA</v>
      </c>
      <c r="AG734" s="11">
        <f t="shared" si="786"/>
        <v>65601</v>
      </c>
      <c r="AH734" s="11">
        <f t="shared" si="787"/>
        <v>26316</v>
      </c>
      <c r="AI734" s="11">
        <f t="shared" si="797"/>
        <v>39285</v>
      </c>
      <c r="AJ734" s="1">
        <f t="shared" si="788"/>
        <v>19</v>
      </c>
      <c r="AK734" s="1">
        <f t="shared" si="789"/>
        <v>31</v>
      </c>
    </row>
    <row r="735" spans="1:37" s="6" customFormat="1" ht="15" thickBot="1" x14ac:dyDescent="0.4">
      <c r="A735" s="20" t="str">
        <f t="shared" si="777"/>
        <v>12+</v>
      </c>
      <c r="B735" s="21">
        <f t="shared" si="778"/>
        <v>3761140</v>
      </c>
      <c r="C735" s="21">
        <f t="shared" si="779"/>
        <v>2930811</v>
      </c>
      <c r="D735" s="21">
        <f t="shared" si="780"/>
        <v>77.900000000000006</v>
      </c>
      <c r="E735" s="21">
        <f t="shared" si="781"/>
        <v>2621121</v>
      </c>
      <c r="F735" s="21"/>
      <c r="G735" s="21">
        <f t="shared" si="800"/>
        <v>69.7</v>
      </c>
      <c r="H735" s="21">
        <f t="shared" si="783"/>
        <v>5551932</v>
      </c>
      <c r="J735" s="38" t="s">
        <v>308</v>
      </c>
      <c r="K735" s="4">
        <v>3761140</v>
      </c>
      <c r="L735" s="4">
        <v>2933772</v>
      </c>
      <c r="M735" s="38">
        <v>78</v>
      </c>
      <c r="N735" s="4">
        <v>2625549</v>
      </c>
      <c r="O735" s="38">
        <v>69.8</v>
      </c>
      <c r="P735" s="38"/>
      <c r="Q735" s="4">
        <v>5559321</v>
      </c>
      <c r="S735" s="23" t="str">
        <f t="shared" si="790"/>
        <v>12+</v>
      </c>
      <c r="T735" s="26">
        <f>L735-C735</f>
        <v>2961</v>
      </c>
      <c r="U735" s="26">
        <f t="shared" si="792"/>
        <v>4428</v>
      </c>
      <c r="V735" s="26"/>
      <c r="W735" s="29">
        <f t="shared" si="793"/>
        <v>7389</v>
      </c>
      <c r="X735" s="28">
        <f t="shared" si="794"/>
        <v>0.26806083650190116</v>
      </c>
      <c r="Y735" s="26">
        <f t="shared" si="795"/>
        <v>2961</v>
      </c>
      <c r="Z735" s="26">
        <f t="shared" si="796"/>
        <v>4428</v>
      </c>
      <c r="AA735" s="49"/>
      <c r="AB735" s="6">
        <f t="shared" si="799"/>
        <v>1</v>
      </c>
      <c r="AC735" s="17" t="s">
        <v>323</v>
      </c>
      <c r="AD735" s="2">
        <v>0.7</v>
      </c>
      <c r="AG735" s="9"/>
    </row>
    <row r="736" spans="1:37" s="6" customFormat="1" x14ac:dyDescent="0.35">
      <c r="A736" s="20" t="str">
        <f t="shared" si="777"/>
        <v>ALL</v>
      </c>
      <c r="B736" s="21">
        <f t="shared" si="778"/>
        <v>4421887</v>
      </c>
      <c r="C736" s="21">
        <f t="shared" si="779"/>
        <v>2930811</v>
      </c>
      <c r="D736" s="21">
        <f t="shared" si="780"/>
        <v>66.3</v>
      </c>
      <c r="E736" s="21">
        <f t="shared" si="781"/>
        <v>2621121</v>
      </c>
      <c r="F736" s="21"/>
      <c r="G736" s="21">
        <f t="shared" si="800"/>
        <v>59.3</v>
      </c>
      <c r="H736" s="21">
        <f t="shared" si="783"/>
        <v>5551932</v>
      </c>
      <c r="J736" s="37" t="s">
        <v>309</v>
      </c>
      <c r="K736" s="3">
        <v>4421887</v>
      </c>
      <c r="L736" s="3">
        <v>2933772</v>
      </c>
      <c r="M736" s="37">
        <v>66.3</v>
      </c>
      <c r="N736" s="3">
        <v>2625549</v>
      </c>
      <c r="O736" s="37">
        <v>59.4</v>
      </c>
      <c r="P736" s="37"/>
      <c r="Q736" s="3">
        <v>5559321</v>
      </c>
      <c r="S736" s="20" t="str">
        <f t="shared" si="790"/>
        <v>ALL</v>
      </c>
      <c r="T736" s="26">
        <f t="shared" ref="T736" si="801">L736-C736</f>
        <v>2961</v>
      </c>
      <c r="U736" s="26">
        <f t="shared" si="792"/>
        <v>4428</v>
      </c>
      <c r="V736" s="26"/>
      <c r="W736" s="29">
        <f t="shared" si="793"/>
        <v>7389</v>
      </c>
      <c r="X736" s="24">
        <f t="shared" si="794"/>
        <v>0.26806083650190116</v>
      </c>
      <c r="Y736" s="26">
        <f t="shared" si="795"/>
        <v>2961</v>
      </c>
      <c r="Z736" s="26">
        <f t="shared" si="796"/>
        <v>4428</v>
      </c>
      <c r="AA736" s="49"/>
      <c r="AB736" s="6">
        <f t="shared" si="799"/>
        <v>1</v>
      </c>
      <c r="AC736" s="16">
        <f>N736/K736</f>
        <v>0.59376212010845142</v>
      </c>
      <c r="AD736" s="2">
        <f>AC736/AD735</f>
        <v>0.8482316001549306</v>
      </c>
      <c r="AG736" s="2">
        <f>T735/L735</f>
        <v>1.0092808848131349E-3</v>
      </c>
      <c r="AH736" s="2">
        <f>U735/N735</f>
        <v>1.6865044225036364E-3</v>
      </c>
      <c r="AI736" s="2">
        <f>W735/Q735</f>
        <v>1.3291191496227687E-3</v>
      </c>
    </row>
    <row r="737" spans="1:37" s="6" customFormat="1" x14ac:dyDescent="0.35">
      <c r="A737" s="52">
        <f t="shared" si="777"/>
        <v>44438</v>
      </c>
      <c r="B737" s="52"/>
      <c r="C737" s="52"/>
      <c r="D737" s="52"/>
      <c r="E737" s="52"/>
      <c r="F737" s="52"/>
      <c r="G737" s="52"/>
      <c r="H737" s="52"/>
      <c r="J737" s="52">
        <v>44439</v>
      </c>
      <c r="K737" s="52"/>
      <c r="L737" s="52"/>
      <c r="M737" s="52"/>
      <c r="N737" s="52"/>
      <c r="O737" s="52"/>
      <c r="P737" s="52"/>
      <c r="Q737" s="52"/>
      <c r="S737" s="54" t="str">
        <f>"Change " &amp; TEXT(A737,"DDDD MMM DD, YYYY") &amp; " -  " &amp;TEXT(J737,"DDDD MMM DD, YYYY")</f>
        <v>Change Monday Aug 30, 2021 -  Tuesday Aug 31, 2021</v>
      </c>
      <c r="T737" s="54"/>
      <c r="U737" s="54"/>
      <c r="V737" s="54"/>
      <c r="W737" s="54"/>
      <c r="X737" s="54"/>
      <c r="Y737" s="54"/>
      <c r="Z737" s="54"/>
      <c r="AA737" s="46"/>
      <c r="AC737" s="31">
        <f>J737</f>
        <v>44439</v>
      </c>
    </row>
    <row r="738" spans="1:37" s="6" customFormat="1" ht="36" thickBot="1" x14ac:dyDescent="0.4">
      <c r="A738" s="19" t="str">
        <f t="shared" si="777"/>
        <v>Age group</v>
      </c>
      <c r="B738" s="19" t="str">
        <f t="shared" ref="B738:B759" si="802">K715</f>
        <v>Population</v>
      </c>
      <c r="C738" s="19" t="str">
        <f t="shared" ref="C738:C759" si="803">L715</f>
        <v>At least 1 dose</v>
      </c>
      <c r="D738" s="19" t="str">
        <f t="shared" ref="D738:D759" si="804">M715</f>
        <v>% of population with at least 1 dose</v>
      </c>
      <c r="E738" s="19" t="str">
        <f t="shared" ref="E738:E759" si="805">N715</f>
        <v>2 doses</v>
      </c>
      <c r="F738" s="19"/>
      <c r="G738" s="19" t="str">
        <f t="shared" ref="G738:G753" si="806">O715</f>
        <v>% of population fully vaccinated</v>
      </c>
      <c r="H738" s="19" t="str">
        <f t="shared" ref="H738:H759" si="807">Q715</f>
        <v>Total administered</v>
      </c>
      <c r="J738" s="5" t="s">
        <v>286</v>
      </c>
      <c r="K738" s="5" t="s">
        <v>2</v>
      </c>
      <c r="L738" s="5" t="s">
        <v>324</v>
      </c>
      <c r="M738" s="5" t="s">
        <v>287</v>
      </c>
      <c r="N738" s="5" t="s">
        <v>325</v>
      </c>
      <c r="O738" s="5" t="s">
        <v>288</v>
      </c>
      <c r="P738" s="5"/>
      <c r="Q738" s="5" t="s">
        <v>285</v>
      </c>
      <c r="S738" s="19" t="s">
        <v>286</v>
      </c>
      <c r="T738" s="19" t="s">
        <v>283</v>
      </c>
      <c r="U738" s="19" t="s">
        <v>284</v>
      </c>
      <c r="V738" s="19" t="s">
        <v>336</v>
      </c>
      <c r="W738" s="19" t="s">
        <v>285</v>
      </c>
      <c r="X738" s="19" t="s">
        <v>312</v>
      </c>
      <c r="Y738" s="19" t="s">
        <v>313</v>
      </c>
      <c r="Z738" s="19" t="s">
        <v>314</v>
      </c>
      <c r="AA738" s="19" t="s">
        <v>337</v>
      </c>
      <c r="AC738" s="15" t="s">
        <v>321</v>
      </c>
      <c r="AD738" s="30"/>
      <c r="AE738" s="13" t="str">
        <f t="shared" ref="AE738:AE757" si="808">J738</f>
        <v>Age group</v>
      </c>
      <c r="AF738" s="13" t="str">
        <f t="shared" ref="AF738:AF757" si="809">K738</f>
        <v>Population</v>
      </c>
      <c r="AG738" s="13" t="str">
        <f t="shared" ref="AG738:AG757" si="810">L738</f>
        <v>At least 1 dose</v>
      </c>
      <c r="AH738" s="13" t="str">
        <f t="shared" ref="AH738:AH757" si="811">N738</f>
        <v>2 doses</v>
      </c>
      <c r="AI738" s="13" t="s">
        <v>311</v>
      </c>
      <c r="AJ738" s="13" t="str">
        <f t="shared" ref="AJ738:AJ757" si="812">T738</f>
        <v>Dose 1</v>
      </c>
      <c r="AK738" s="13" t="str">
        <f t="shared" ref="AK738:AK757" si="813">U738</f>
        <v>Dose 2</v>
      </c>
    </row>
    <row r="739" spans="1:37" s="6" customFormat="1" ht="15" thickBot="1" x14ac:dyDescent="0.4">
      <c r="A739" s="20" t="str">
        <f t="shared" si="777"/>
        <v>00-11</v>
      </c>
      <c r="B739" s="21">
        <f t="shared" si="802"/>
        <v>660747</v>
      </c>
      <c r="C739" s="21">
        <f t="shared" si="803"/>
        <v>0</v>
      </c>
      <c r="D739" s="21">
        <f t="shared" si="804"/>
        <v>0</v>
      </c>
      <c r="E739" s="21">
        <f t="shared" si="805"/>
        <v>0</v>
      </c>
      <c r="F739" s="21"/>
      <c r="G739" s="21">
        <f t="shared" si="806"/>
        <v>0</v>
      </c>
      <c r="H739" s="21">
        <f t="shared" si="807"/>
        <v>0</v>
      </c>
      <c r="J739" s="37" t="s">
        <v>289</v>
      </c>
      <c r="K739" s="3">
        <v>660747</v>
      </c>
      <c r="L739" s="37">
        <v>0</v>
      </c>
      <c r="M739" s="37">
        <v>0</v>
      </c>
      <c r="N739" s="37">
        <v>0</v>
      </c>
      <c r="O739" s="37">
        <v>0</v>
      </c>
      <c r="P739" s="37"/>
      <c r="Q739" s="37">
        <v>0</v>
      </c>
      <c r="S739" s="20" t="str">
        <f t="shared" ref="S739:S759" si="814">A739</f>
        <v>00-11</v>
      </c>
      <c r="T739" s="21">
        <f t="shared" ref="T739:T757" si="815">L739-C739</f>
        <v>0</v>
      </c>
      <c r="U739" s="21">
        <f t="shared" ref="U739:U759" si="816">N739-E739</f>
        <v>0</v>
      </c>
      <c r="V739" s="21"/>
      <c r="W739" s="21">
        <f t="shared" ref="W739:W759" si="817">Q739-H739</f>
        <v>0</v>
      </c>
      <c r="X739" s="24">
        <f t="shared" ref="X739:X759" si="818">T739/T$276</f>
        <v>0</v>
      </c>
      <c r="Y739" s="21">
        <f t="shared" ref="Y739:Y759" si="819">T739/$AB739</f>
        <v>0</v>
      </c>
      <c r="Z739" s="21">
        <f t="shared" ref="Z739:Z759" si="820">U739/$AB739</f>
        <v>0</v>
      </c>
      <c r="AA739" s="48"/>
      <c r="AB739" s="6">
        <f>IF(DATEDIF(A737,J737,"D")&lt;1,1,DATEDIF(A737,J737,"D"))</f>
        <v>1</v>
      </c>
      <c r="AC739" s="17" t="s">
        <v>322</v>
      </c>
      <c r="AD739" s="2">
        <v>0.7</v>
      </c>
      <c r="AE739" s="13" t="str">
        <f t="shared" si="808"/>
        <v>00-11</v>
      </c>
      <c r="AF739" s="11">
        <f t="shared" si="809"/>
        <v>660747</v>
      </c>
      <c r="AG739" s="11">
        <f t="shared" si="810"/>
        <v>0</v>
      </c>
      <c r="AH739" s="11">
        <f t="shared" si="811"/>
        <v>0</v>
      </c>
      <c r="AI739" s="11">
        <f t="shared" ref="AI739:AI757" si="821">AG739-AH739</f>
        <v>0</v>
      </c>
      <c r="AJ739" s="1">
        <f t="shared" si="812"/>
        <v>0</v>
      </c>
      <c r="AK739" s="1">
        <f t="shared" si="813"/>
        <v>0</v>
      </c>
    </row>
    <row r="740" spans="1:37" s="6" customFormat="1" ht="15" thickBot="1" x14ac:dyDescent="0.4">
      <c r="A740" s="20" t="str">
        <f t="shared" si="777"/>
        <v>12-14</v>
      </c>
      <c r="B740" s="21">
        <f t="shared" si="802"/>
        <v>162530</v>
      </c>
      <c r="C740" s="26">
        <f t="shared" si="803"/>
        <v>110419</v>
      </c>
      <c r="D740" s="21">
        <f t="shared" si="804"/>
        <v>67.900000000000006</v>
      </c>
      <c r="E740" s="26">
        <f t="shared" si="805"/>
        <v>94788</v>
      </c>
      <c r="F740" s="26"/>
      <c r="G740" s="21">
        <f t="shared" si="806"/>
        <v>58.3</v>
      </c>
      <c r="H740" s="21">
        <f t="shared" si="807"/>
        <v>205207</v>
      </c>
      <c r="J740" s="40" t="str">
        <f t="shared" ref="J740" si="822">S717</f>
        <v>12-14</v>
      </c>
      <c r="K740" s="4">
        <v>162530</v>
      </c>
      <c r="L740" s="4">
        <v>110614</v>
      </c>
      <c r="M740" s="38">
        <v>68.099999999999994</v>
      </c>
      <c r="N740" s="4">
        <v>95100</v>
      </c>
      <c r="O740" s="38">
        <v>58.5</v>
      </c>
      <c r="P740" s="38"/>
      <c r="Q740" s="4">
        <v>205714</v>
      </c>
      <c r="S740" s="25" t="str">
        <f t="shared" si="814"/>
        <v>12-14</v>
      </c>
      <c r="T740" s="26">
        <f t="shared" si="815"/>
        <v>195</v>
      </c>
      <c r="U740" s="26">
        <f t="shared" si="816"/>
        <v>312</v>
      </c>
      <c r="V740" s="26"/>
      <c r="W740" s="26">
        <f t="shared" si="817"/>
        <v>507</v>
      </c>
      <c r="X740" s="27">
        <f t="shared" si="818"/>
        <v>1.7653449212384573E-2</v>
      </c>
      <c r="Y740" s="26">
        <f t="shared" si="819"/>
        <v>195</v>
      </c>
      <c r="Z740" s="26">
        <f t="shared" si="820"/>
        <v>312</v>
      </c>
      <c r="AA740" s="49"/>
      <c r="AB740" s="6">
        <f>AB739</f>
        <v>1</v>
      </c>
      <c r="AC740" s="16">
        <f>C758/B758</f>
        <v>0.78002201460195575</v>
      </c>
      <c r="AD740" s="2">
        <f>AC740/AD739</f>
        <v>1.1143171637170797</v>
      </c>
      <c r="AE740" s="13" t="str">
        <f t="shared" si="808"/>
        <v>12-14</v>
      </c>
      <c r="AF740" s="11">
        <f t="shared" si="809"/>
        <v>162530</v>
      </c>
      <c r="AG740" s="11">
        <f t="shared" si="810"/>
        <v>110614</v>
      </c>
      <c r="AH740" s="11">
        <f t="shared" si="811"/>
        <v>95100</v>
      </c>
      <c r="AI740" s="11">
        <f t="shared" si="821"/>
        <v>15514</v>
      </c>
      <c r="AJ740" s="1">
        <f t="shared" si="812"/>
        <v>195</v>
      </c>
      <c r="AK740" s="1">
        <f t="shared" si="813"/>
        <v>312</v>
      </c>
    </row>
    <row r="741" spans="1:37" s="6" customFormat="1" ht="15" thickBot="1" x14ac:dyDescent="0.4">
      <c r="A741" s="20" t="str">
        <f t="shared" si="777"/>
        <v>15-19</v>
      </c>
      <c r="B741" s="21">
        <f t="shared" si="802"/>
        <v>256743</v>
      </c>
      <c r="C741" s="26">
        <f t="shared" si="803"/>
        <v>178084</v>
      </c>
      <c r="D741" s="21">
        <f t="shared" si="804"/>
        <v>69.400000000000006</v>
      </c>
      <c r="E741" s="26">
        <f t="shared" si="805"/>
        <v>154082</v>
      </c>
      <c r="F741" s="26"/>
      <c r="G741" s="21">
        <f t="shared" si="806"/>
        <v>60</v>
      </c>
      <c r="H741" s="21">
        <f t="shared" si="807"/>
        <v>332166</v>
      </c>
      <c r="J741" s="37" t="s">
        <v>290</v>
      </c>
      <c r="K741" s="3">
        <v>256743</v>
      </c>
      <c r="L741" s="3">
        <v>178365</v>
      </c>
      <c r="M741" s="37">
        <v>69.5</v>
      </c>
      <c r="N741" s="3">
        <v>154529</v>
      </c>
      <c r="O741" s="37">
        <v>60.2</v>
      </c>
      <c r="P741" s="37"/>
      <c r="Q741" s="3">
        <v>332894</v>
      </c>
      <c r="S741" s="20" t="str">
        <f t="shared" si="814"/>
        <v>15-19</v>
      </c>
      <c r="T741" s="26">
        <f t="shared" si="815"/>
        <v>281</v>
      </c>
      <c r="U741" s="26">
        <f t="shared" si="816"/>
        <v>447</v>
      </c>
      <c r="V741" s="26"/>
      <c r="W741" s="26">
        <f t="shared" si="817"/>
        <v>728</v>
      </c>
      <c r="X741" s="27">
        <f t="shared" si="818"/>
        <v>2.5439072967590078E-2</v>
      </c>
      <c r="Y741" s="26">
        <f t="shared" si="819"/>
        <v>281</v>
      </c>
      <c r="Z741" s="26">
        <f t="shared" si="820"/>
        <v>447</v>
      </c>
      <c r="AA741" s="49"/>
      <c r="AB741" s="6">
        <f t="shared" ref="AB741:AB759" si="823">AB740</f>
        <v>1</v>
      </c>
      <c r="AC741" s="18" t="s">
        <v>323</v>
      </c>
      <c r="AD741" s="2">
        <v>0.7</v>
      </c>
      <c r="AE741" s="13" t="str">
        <f t="shared" si="808"/>
        <v>15-19</v>
      </c>
      <c r="AF741" s="11">
        <f t="shared" si="809"/>
        <v>256743</v>
      </c>
      <c r="AG741" s="11">
        <f t="shared" si="810"/>
        <v>178365</v>
      </c>
      <c r="AH741" s="11">
        <f t="shared" si="811"/>
        <v>154529</v>
      </c>
      <c r="AI741" s="11">
        <f t="shared" si="821"/>
        <v>23836</v>
      </c>
      <c r="AJ741" s="1">
        <f t="shared" si="812"/>
        <v>281</v>
      </c>
      <c r="AK741" s="1">
        <f t="shared" si="813"/>
        <v>447</v>
      </c>
    </row>
    <row r="742" spans="1:37" s="6" customFormat="1" ht="15" thickBot="1" x14ac:dyDescent="0.4">
      <c r="A742" s="20" t="str">
        <f t="shared" si="777"/>
        <v>20-24</v>
      </c>
      <c r="B742" s="21">
        <f t="shared" si="802"/>
        <v>277328</v>
      </c>
      <c r="C742" s="21">
        <f t="shared" si="803"/>
        <v>184957</v>
      </c>
      <c r="D742" s="21">
        <f t="shared" si="804"/>
        <v>66.7</v>
      </c>
      <c r="E742" s="21">
        <f t="shared" si="805"/>
        <v>152844</v>
      </c>
      <c r="F742" s="21"/>
      <c r="G742" s="21">
        <f t="shared" si="806"/>
        <v>55.1</v>
      </c>
      <c r="H742" s="21">
        <f t="shared" si="807"/>
        <v>337801</v>
      </c>
      <c r="J742" s="38" t="s">
        <v>291</v>
      </c>
      <c r="K742" s="4">
        <v>277328</v>
      </c>
      <c r="L742" s="4">
        <v>185306</v>
      </c>
      <c r="M742" s="38">
        <v>66.8</v>
      </c>
      <c r="N742" s="4">
        <v>153331</v>
      </c>
      <c r="O742" s="38">
        <v>55.3</v>
      </c>
      <c r="P742" s="38"/>
      <c r="Q742" s="4">
        <v>338637</v>
      </c>
      <c r="S742" s="23" t="str">
        <f t="shared" si="814"/>
        <v>20-24</v>
      </c>
      <c r="T742" s="22">
        <f t="shared" si="815"/>
        <v>349</v>
      </c>
      <c r="U742" s="22">
        <f t="shared" si="816"/>
        <v>487</v>
      </c>
      <c r="V742" s="22"/>
      <c r="W742" s="22">
        <f t="shared" si="817"/>
        <v>836</v>
      </c>
      <c r="X742" s="28">
        <f t="shared" si="818"/>
        <v>3.1595147564729316E-2</v>
      </c>
      <c r="Y742" s="21">
        <f t="shared" si="819"/>
        <v>349</v>
      </c>
      <c r="Z742" s="21">
        <f t="shared" si="820"/>
        <v>487</v>
      </c>
      <c r="AA742" s="48"/>
      <c r="AB742" s="6">
        <f t="shared" si="823"/>
        <v>1</v>
      </c>
      <c r="AC742" s="16">
        <f>E758/B758</f>
        <v>0.69807265882152747</v>
      </c>
      <c r="AD742" s="2">
        <f>AC742/AD741</f>
        <v>0.997246655459325</v>
      </c>
      <c r="AE742" s="13" t="str">
        <f t="shared" si="808"/>
        <v>20-24</v>
      </c>
      <c r="AF742" s="11">
        <f t="shared" si="809"/>
        <v>277328</v>
      </c>
      <c r="AG742" s="11">
        <f t="shared" si="810"/>
        <v>185306</v>
      </c>
      <c r="AH742" s="11">
        <f t="shared" si="811"/>
        <v>153331</v>
      </c>
      <c r="AI742" s="11">
        <f t="shared" si="821"/>
        <v>31975</v>
      </c>
      <c r="AJ742" s="1">
        <f t="shared" si="812"/>
        <v>349</v>
      </c>
      <c r="AK742" s="1">
        <f t="shared" si="813"/>
        <v>487</v>
      </c>
    </row>
    <row r="743" spans="1:37" s="6" customFormat="1" ht="15" thickBot="1" x14ac:dyDescent="0.4">
      <c r="A743" s="20" t="str">
        <f t="shared" si="777"/>
        <v>25-29</v>
      </c>
      <c r="B743" s="21">
        <f t="shared" si="802"/>
        <v>314508</v>
      </c>
      <c r="C743" s="21">
        <f t="shared" si="803"/>
        <v>203094</v>
      </c>
      <c r="D743" s="21">
        <f t="shared" si="804"/>
        <v>64.599999999999994</v>
      </c>
      <c r="E743" s="21">
        <f t="shared" si="805"/>
        <v>170643</v>
      </c>
      <c r="F743" s="21"/>
      <c r="G743" s="21">
        <f t="shared" si="806"/>
        <v>54.3</v>
      </c>
      <c r="H743" s="21">
        <f t="shared" si="807"/>
        <v>373737</v>
      </c>
      <c r="J743" s="37" t="s">
        <v>292</v>
      </c>
      <c r="K743" s="3">
        <v>314508</v>
      </c>
      <c r="L743" s="3">
        <v>203469</v>
      </c>
      <c r="M743" s="37">
        <v>64.7</v>
      </c>
      <c r="N743" s="3">
        <v>171060</v>
      </c>
      <c r="O743" s="37">
        <v>54.4</v>
      </c>
      <c r="P743" s="37"/>
      <c r="Q743" s="3">
        <v>374529</v>
      </c>
      <c r="S743" s="20" t="str">
        <f t="shared" si="814"/>
        <v>25-29</v>
      </c>
      <c r="T743" s="21">
        <f t="shared" si="815"/>
        <v>375</v>
      </c>
      <c r="U743" s="21">
        <f t="shared" si="816"/>
        <v>417</v>
      </c>
      <c r="V743" s="21"/>
      <c r="W743" s="21">
        <f t="shared" si="817"/>
        <v>792</v>
      </c>
      <c r="X743" s="24">
        <f t="shared" si="818"/>
        <v>3.3948940793047257E-2</v>
      </c>
      <c r="Y743" s="21">
        <f t="shared" si="819"/>
        <v>375</v>
      </c>
      <c r="Z743" s="21">
        <f t="shared" si="820"/>
        <v>417</v>
      </c>
      <c r="AA743" s="48"/>
      <c r="AB743" s="6">
        <f t="shared" si="823"/>
        <v>1</v>
      </c>
      <c r="AC743" s="15" t="s">
        <v>320</v>
      </c>
      <c r="AE743" s="13" t="str">
        <f t="shared" si="808"/>
        <v>25-29</v>
      </c>
      <c r="AF743" s="11">
        <f t="shared" si="809"/>
        <v>314508</v>
      </c>
      <c r="AG743" s="11">
        <f t="shared" si="810"/>
        <v>203469</v>
      </c>
      <c r="AH743" s="11">
        <f t="shared" si="811"/>
        <v>171060</v>
      </c>
      <c r="AI743" s="11">
        <f t="shared" si="821"/>
        <v>32409</v>
      </c>
      <c r="AJ743" s="1">
        <f t="shared" si="812"/>
        <v>375</v>
      </c>
      <c r="AK743" s="1">
        <f t="shared" si="813"/>
        <v>417</v>
      </c>
    </row>
    <row r="744" spans="1:37" s="6" customFormat="1" ht="15" thickBot="1" x14ac:dyDescent="0.4">
      <c r="A744" s="20" t="str">
        <f t="shared" si="777"/>
        <v>30-34</v>
      </c>
      <c r="B744" s="21">
        <f t="shared" si="802"/>
        <v>356228</v>
      </c>
      <c r="C744" s="21">
        <f t="shared" si="803"/>
        <v>239011</v>
      </c>
      <c r="D744" s="21">
        <f t="shared" si="804"/>
        <v>67.099999999999994</v>
      </c>
      <c r="E744" s="21">
        <f t="shared" si="805"/>
        <v>206595</v>
      </c>
      <c r="F744" s="21"/>
      <c r="G744" s="21">
        <f t="shared" si="806"/>
        <v>58</v>
      </c>
      <c r="H744" s="21">
        <f t="shared" si="807"/>
        <v>445606</v>
      </c>
      <c r="J744" s="38" t="s">
        <v>293</v>
      </c>
      <c r="K744" s="4">
        <v>356228</v>
      </c>
      <c r="L744" s="4">
        <v>239392</v>
      </c>
      <c r="M744" s="38">
        <v>67.2</v>
      </c>
      <c r="N744" s="4">
        <v>207065</v>
      </c>
      <c r="O744" s="38">
        <v>58.1</v>
      </c>
      <c r="P744" s="38"/>
      <c r="Q744" s="4">
        <v>446457</v>
      </c>
      <c r="S744" s="23" t="str">
        <f t="shared" si="814"/>
        <v>30-34</v>
      </c>
      <c r="T744" s="22">
        <f t="shared" si="815"/>
        <v>381</v>
      </c>
      <c r="U744" s="22">
        <f t="shared" si="816"/>
        <v>470</v>
      </c>
      <c r="V744" s="22"/>
      <c r="W744" s="22">
        <f t="shared" si="817"/>
        <v>851</v>
      </c>
      <c r="X744" s="28">
        <f t="shared" si="818"/>
        <v>3.4492123845736015E-2</v>
      </c>
      <c r="Y744" s="21">
        <f t="shared" si="819"/>
        <v>381</v>
      </c>
      <c r="Z744" s="21">
        <f t="shared" si="820"/>
        <v>470</v>
      </c>
      <c r="AA744" s="48"/>
      <c r="AB744" s="6">
        <f t="shared" si="823"/>
        <v>1</v>
      </c>
      <c r="AC744" s="17" t="s">
        <v>322</v>
      </c>
      <c r="AD744" s="2">
        <v>0.7</v>
      </c>
      <c r="AE744" s="13" t="str">
        <f t="shared" si="808"/>
        <v>30-34</v>
      </c>
      <c r="AF744" s="11">
        <f t="shared" si="809"/>
        <v>356228</v>
      </c>
      <c r="AG744" s="11">
        <f t="shared" si="810"/>
        <v>239392</v>
      </c>
      <c r="AH744" s="11">
        <f t="shared" si="811"/>
        <v>207065</v>
      </c>
      <c r="AI744" s="11">
        <f t="shared" si="821"/>
        <v>32327</v>
      </c>
      <c r="AJ744" s="1">
        <f t="shared" si="812"/>
        <v>381</v>
      </c>
      <c r="AK744" s="1">
        <f t="shared" si="813"/>
        <v>470</v>
      </c>
    </row>
    <row r="745" spans="1:37" s="6" customFormat="1" ht="15" thickBot="1" x14ac:dyDescent="0.4">
      <c r="A745" s="20" t="str">
        <f t="shared" si="777"/>
        <v>35-39</v>
      </c>
      <c r="B745" s="21">
        <f t="shared" si="802"/>
        <v>359302</v>
      </c>
      <c r="C745" s="21">
        <f t="shared" si="803"/>
        <v>256607</v>
      </c>
      <c r="D745" s="21">
        <f t="shared" si="804"/>
        <v>71.400000000000006</v>
      </c>
      <c r="E745" s="21">
        <f t="shared" si="805"/>
        <v>226447</v>
      </c>
      <c r="F745" s="21"/>
      <c r="G745" s="21">
        <f t="shared" si="806"/>
        <v>63</v>
      </c>
      <c r="H745" s="21">
        <f t="shared" si="807"/>
        <v>483054</v>
      </c>
      <c r="J745" s="37" t="s">
        <v>294</v>
      </c>
      <c r="K745" s="3">
        <v>359302</v>
      </c>
      <c r="L745" s="3">
        <v>256929</v>
      </c>
      <c r="M745" s="37">
        <v>71.5</v>
      </c>
      <c r="N745" s="3">
        <v>226909</v>
      </c>
      <c r="O745" s="37">
        <v>63.1</v>
      </c>
      <c r="P745" s="37"/>
      <c r="Q745" s="3">
        <v>483838</v>
      </c>
      <c r="S745" s="20" t="str">
        <f t="shared" si="814"/>
        <v>35-39</v>
      </c>
      <c r="T745" s="21">
        <f t="shared" si="815"/>
        <v>322</v>
      </c>
      <c r="U745" s="21">
        <f t="shared" si="816"/>
        <v>462</v>
      </c>
      <c r="V745" s="21"/>
      <c r="W745" s="21">
        <f t="shared" si="817"/>
        <v>784</v>
      </c>
      <c r="X745" s="24">
        <f t="shared" si="818"/>
        <v>2.9150823827629912E-2</v>
      </c>
      <c r="Y745" s="21">
        <f t="shared" si="819"/>
        <v>322</v>
      </c>
      <c r="Z745" s="21">
        <f t="shared" si="820"/>
        <v>462</v>
      </c>
      <c r="AA745" s="48"/>
      <c r="AB745" s="6">
        <f t="shared" si="823"/>
        <v>1</v>
      </c>
      <c r="AC745" s="16">
        <f>C759/B759</f>
        <v>0.66346607228995225</v>
      </c>
      <c r="AD745" s="2">
        <f>AC745/AD744</f>
        <v>0.9478086746999318</v>
      </c>
      <c r="AE745" s="13" t="str">
        <f t="shared" si="808"/>
        <v>35-39</v>
      </c>
      <c r="AF745" s="11">
        <f t="shared" si="809"/>
        <v>359302</v>
      </c>
      <c r="AG745" s="11">
        <f t="shared" si="810"/>
        <v>256929</v>
      </c>
      <c r="AH745" s="11">
        <f t="shared" si="811"/>
        <v>226909</v>
      </c>
      <c r="AI745" s="11">
        <f t="shared" si="821"/>
        <v>30020</v>
      </c>
      <c r="AJ745" s="1">
        <f t="shared" si="812"/>
        <v>322</v>
      </c>
      <c r="AK745" s="1">
        <f t="shared" si="813"/>
        <v>462</v>
      </c>
    </row>
    <row r="746" spans="1:37" s="6" customFormat="1" ht="15" thickBot="1" x14ac:dyDescent="0.4">
      <c r="A746" s="20" t="str">
        <f t="shared" ref="A746:A762" si="824">J723</f>
        <v>40-44</v>
      </c>
      <c r="B746" s="21">
        <f t="shared" si="802"/>
        <v>319889</v>
      </c>
      <c r="C746" s="21">
        <f t="shared" si="803"/>
        <v>239556</v>
      </c>
      <c r="D746" s="21">
        <f t="shared" si="804"/>
        <v>74.900000000000006</v>
      </c>
      <c r="E746" s="21">
        <f t="shared" si="805"/>
        <v>216419</v>
      </c>
      <c r="F746" s="21"/>
      <c r="G746" s="21">
        <f t="shared" si="806"/>
        <v>67.7</v>
      </c>
      <c r="H746" s="21">
        <f t="shared" si="807"/>
        <v>455975</v>
      </c>
      <c r="J746" s="38" t="s">
        <v>295</v>
      </c>
      <c r="K746" s="4">
        <v>319889</v>
      </c>
      <c r="L746" s="4">
        <v>239831</v>
      </c>
      <c r="M746" s="38">
        <v>75</v>
      </c>
      <c r="N746" s="4">
        <v>216830</v>
      </c>
      <c r="O746" s="38">
        <v>67.8</v>
      </c>
      <c r="P746" s="38"/>
      <c r="Q746" s="4">
        <v>456661</v>
      </c>
      <c r="S746" s="23" t="str">
        <f t="shared" si="814"/>
        <v>40-44</v>
      </c>
      <c r="T746" s="22">
        <f t="shared" si="815"/>
        <v>275</v>
      </c>
      <c r="U746" s="22">
        <f t="shared" si="816"/>
        <v>411</v>
      </c>
      <c r="V746" s="22"/>
      <c r="W746" s="22">
        <f t="shared" si="817"/>
        <v>686</v>
      </c>
      <c r="X746" s="28">
        <f t="shared" si="818"/>
        <v>2.4895889914901322E-2</v>
      </c>
      <c r="Y746" s="21">
        <f t="shared" si="819"/>
        <v>275</v>
      </c>
      <c r="Z746" s="21">
        <f t="shared" si="820"/>
        <v>411</v>
      </c>
      <c r="AA746" s="48"/>
      <c r="AB746" s="6">
        <f t="shared" si="823"/>
        <v>1</v>
      </c>
      <c r="AC746" s="18" t="s">
        <v>323</v>
      </c>
      <c r="AD746" s="2">
        <v>0.7</v>
      </c>
      <c r="AE746" s="13" t="str">
        <f t="shared" si="808"/>
        <v>40-44</v>
      </c>
      <c r="AF746" s="11">
        <f t="shared" si="809"/>
        <v>319889</v>
      </c>
      <c r="AG746" s="11">
        <f t="shared" si="810"/>
        <v>239831</v>
      </c>
      <c r="AH746" s="11">
        <f t="shared" si="811"/>
        <v>216830</v>
      </c>
      <c r="AI746" s="11">
        <f t="shared" si="821"/>
        <v>23001</v>
      </c>
      <c r="AJ746" s="1">
        <f t="shared" si="812"/>
        <v>275</v>
      </c>
      <c r="AK746" s="1">
        <f t="shared" si="813"/>
        <v>411</v>
      </c>
    </row>
    <row r="747" spans="1:37" s="6" customFormat="1" ht="15" thickBot="1" x14ac:dyDescent="0.4">
      <c r="A747" s="20" t="str">
        <f t="shared" si="824"/>
        <v>45-49</v>
      </c>
      <c r="B747" s="21">
        <f t="shared" si="802"/>
        <v>288547</v>
      </c>
      <c r="C747" s="21">
        <f t="shared" si="803"/>
        <v>222897</v>
      </c>
      <c r="D747" s="21">
        <f t="shared" si="804"/>
        <v>77.2</v>
      </c>
      <c r="E747" s="21">
        <f t="shared" si="805"/>
        <v>203563</v>
      </c>
      <c r="F747" s="21"/>
      <c r="G747" s="21">
        <f t="shared" si="806"/>
        <v>70.5</v>
      </c>
      <c r="H747" s="21">
        <f t="shared" si="807"/>
        <v>426460</v>
      </c>
      <c r="J747" s="37" t="s">
        <v>296</v>
      </c>
      <c r="K747" s="3">
        <v>288547</v>
      </c>
      <c r="L747" s="3">
        <v>223103</v>
      </c>
      <c r="M747" s="37">
        <v>77.3</v>
      </c>
      <c r="N747" s="3">
        <v>203848</v>
      </c>
      <c r="O747" s="37">
        <v>70.7</v>
      </c>
      <c r="P747" s="37"/>
      <c r="Q747" s="3">
        <v>426951</v>
      </c>
      <c r="S747" s="20" t="str">
        <f t="shared" si="814"/>
        <v>45-49</v>
      </c>
      <c r="T747" s="21">
        <f t="shared" si="815"/>
        <v>206</v>
      </c>
      <c r="U747" s="21">
        <f t="shared" si="816"/>
        <v>285</v>
      </c>
      <c r="V747" s="21"/>
      <c r="W747" s="21">
        <f t="shared" si="817"/>
        <v>491</v>
      </c>
      <c r="X747" s="24">
        <f t="shared" si="818"/>
        <v>1.8649284808980628E-2</v>
      </c>
      <c r="Y747" s="21">
        <f t="shared" si="819"/>
        <v>206</v>
      </c>
      <c r="Z747" s="21">
        <f t="shared" si="820"/>
        <v>285</v>
      </c>
      <c r="AA747" s="48"/>
      <c r="AB747" s="6">
        <f t="shared" si="823"/>
        <v>1</v>
      </c>
      <c r="AC747" s="16">
        <f>E759/B759</f>
        <v>0.59376212010845142</v>
      </c>
      <c r="AD747" s="2">
        <f>AC747/AD746</f>
        <v>0.8482316001549306</v>
      </c>
      <c r="AE747" s="13" t="str">
        <f t="shared" si="808"/>
        <v>45-49</v>
      </c>
      <c r="AF747" s="11">
        <f t="shared" si="809"/>
        <v>288547</v>
      </c>
      <c r="AG747" s="11">
        <f t="shared" si="810"/>
        <v>223103</v>
      </c>
      <c r="AH747" s="11">
        <f t="shared" si="811"/>
        <v>203848</v>
      </c>
      <c r="AI747" s="11">
        <f t="shared" si="821"/>
        <v>19255</v>
      </c>
      <c r="AJ747" s="1">
        <f t="shared" si="812"/>
        <v>206</v>
      </c>
      <c r="AK747" s="1">
        <f t="shared" si="813"/>
        <v>285</v>
      </c>
    </row>
    <row r="748" spans="1:37" s="6" customFormat="1" ht="15" thickBot="1" x14ac:dyDescent="0.4">
      <c r="A748" s="20" t="str">
        <f t="shared" si="824"/>
        <v>50-54</v>
      </c>
      <c r="B748" s="21">
        <f t="shared" si="802"/>
        <v>266491</v>
      </c>
      <c r="C748" s="21">
        <f t="shared" si="803"/>
        <v>214423</v>
      </c>
      <c r="D748" s="21">
        <f t="shared" si="804"/>
        <v>80.5</v>
      </c>
      <c r="E748" s="21">
        <f t="shared" si="805"/>
        <v>197883</v>
      </c>
      <c r="F748" s="21"/>
      <c r="G748" s="21">
        <f t="shared" si="806"/>
        <v>74.3</v>
      </c>
      <c r="H748" s="21">
        <f t="shared" si="807"/>
        <v>412306</v>
      </c>
      <c r="J748" s="38" t="s">
        <v>297</v>
      </c>
      <c r="K748" s="4">
        <v>266491</v>
      </c>
      <c r="L748" s="4">
        <v>214610</v>
      </c>
      <c r="M748" s="38">
        <v>80.5</v>
      </c>
      <c r="N748" s="4">
        <v>198132</v>
      </c>
      <c r="O748" s="38">
        <v>74.3</v>
      </c>
      <c r="P748" s="38"/>
      <c r="Q748" s="4">
        <v>412742</v>
      </c>
      <c r="S748" s="23" t="str">
        <f t="shared" si="814"/>
        <v>50-54</v>
      </c>
      <c r="T748" s="22">
        <f t="shared" si="815"/>
        <v>187</v>
      </c>
      <c r="U748" s="22">
        <f t="shared" si="816"/>
        <v>249</v>
      </c>
      <c r="V748" s="22"/>
      <c r="W748" s="22">
        <f t="shared" si="817"/>
        <v>436</v>
      </c>
      <c r="X748" s="28">
        <f t="shared" si="818"/>
        <v>1.6929205142132898E-2</v>
      </c>
      <c r="Y748" s="21">
        <f t="shared" si="819"/>
        <v>187</v>
      </c>
      <c r="Z748" s="21">
        <f t="shared" si="820"/>
        <v>249</v>
      </c>
      <c r="AA748" s="48"/>
      <c r="AB748" s="6">
        <f t="shared" si="823"/>
        <v>1</v>
      </c>
      <c r="AD748" s="7"/>
      <c r="AE748" s="13" t="str">
        <f t="shared" si="808"/>
        <v>50-54</v>
      </c>
      <c r="AF748" s="11">
        <f t="shared" si="809"/>
        <v>266491</v>
      </c>
      <c r="AG748" s="11">
        <f t="shared" si="810"/>
        <v>214610</v>
      </c>
      <c r="AH748" s="11">
        <f t="shared" si="811"/>
        <v>198132</v>
      </c>
      <c r="AI748" s="11">
        <f t="shared" si="821"/>
        <v>16478</v>
      </c>
      <c r="AJ748" s="1">
        <f t="shared" si="812"/>
        <v>187</v>
      </c>
      <c r="AK748" s="1">
        <f t="shared" si="813"/>
        <v>249</v>
      </c>
    </row>
    <row r="749" spans="1:37" s="6" customFormat="1" ht="15" thickBot="1" x14ac:dyDescent="0.4">
      <c r="A749" s="20" t="str">
        <f t="shared" si="824"/>
        <v>55-59</v>
      </c>
      <c r="B749" s="21">
        <f t="shared" si="802"/>
        <v>284260</v>
      </c>
      <c r="C749" s="21">
        <f t="shared" si="803"/>
        <v>230276</v>
      </c>
      <c r="D749" s="21">
        <f t="shared" si="804"/>
        <v>81</v>
      </c>
      <c r="E749" s="21">
        <f t="shared" si="805"/>
        <v>213237</v>
      </c>
      <c r="F749" s="21"/>
      <c r="G749" s="21">
        <f t="shared" si="806"/>
        <v>75</v>
      </c>
      <c r="H749" s="21">
        <f t="shared" si="807"/>
        <v>443513</v>
      </c>
      <c r="J749" s="37" t="s">
        <v>298</v>
      </c>
      <c r="K749" s="3">
        <v>284260</v>
      </c>
      <c r="L749" s="3">
        <v>230430</v>
      </c>
      <c r="M749" s="37">
        <v>81.099999999999994</v>
      </c>
      <c r="N749" s="3">
        <v>213464</v>
      </c>
      <c r="O749" s="37">
        <v>75.099999999999994</v>
      </c>
      <c r="P749" s="37"/>
      <c r="Q749" s="3">
        <v>443894</v>
      </c>
      <c r="S749" s="20" t="str">
        <f t="shared" si="814"/>
        <v>55-59</v>
      </c>
      <c r="T749" s="21">
        <f t="shared" si="815"/>
        <v>154</v>
      </c>
      <c r="U749" s="21">
        <f t="shared" si="816"/>
        <v>227</v>
      </c>
      <c r="V749" s="21"/>
      <c r="W749" s="21">
        <f t="shared" si="817"/>
        <v>381</v>
      </c>
      <c r="X749" s="24">
        <f t="shared" si="818"/>
        <v>1.3941698352344741E-2</v>
      </c>
      <c r="Y749" s="21">
        <f t="shared" si="819"/>
        <v>154</v>
      </c>
      <c r="Z749" s="21">
        <f t="shared" si="820"/>
        <v>227</v>
      </c>
      <c r="AA749" s="48"/>
      <c r="AB749" s="6">
        <f t="shared" si="823"/>
        <v>1</v>
      </c>
      <c r="AC749" s="31">
        <f>J737</f>
        <v>44439</v>
      </c>
      <c r="AD749" s="7"/>
      <c r="AE749" s="13" t="str">
        <f t="shared" si="808"/>
        <v>55-59</v>
      </c>
      <c r="AF749" s="11">
        <f t="shared" si="809"/>
        <v>284260</v>
      </c>
      <c r="AG749" s="11">
        <f t="shared" si="810"/>
        <v>230430</v>
      </c>
      <c r="AH749" s="11">
        <f t="shared" si="811"/>
        <v>213464</v>
      </c>
      <c r="AI749" s="11">
        <f t="shared" si="821"/>
        <v>16966</v>
      </c>
      <c r="AJ749" s="1">
        <f t="shared" si="812"/>
        <v>154</v>
      </c>
      <c r="AK749" s="1">
        <f t="shared" si="813"/>
        <v>227</v>
      </c>
    </row>
    <row r="750" spans="1:37" s="6" customFormat="1" ht="15" thickBot="1" x14ac:dyDescent="0.4">
      <c r="A750" s="20" t="str">
        <f t="shared" si="824"/>
        <v>60-64</v>
      </c>
      <c r="B750" s="21">
        <f t="shared" si="802"/>
        <v>264339</v>
      </c>
      <c r="C750" s="21">
        <f t="shared" si="803"/>
        <v>229148</v>
      </c>
      <c r="D750" s="21">
        <f t="shared" si="804"/>
        <v>86.7</v>
      </c>
      <c r="E750" s="21">
        <f t="shared" si="805"/>
        <v>216000</v>
      </c>
      <c r="F750" s="21"/>
      <c r="G750" s="21">
        <f t="shared" si="806"/>
        <v>81.7</v>
      </c>
      <c r="H750" s="21">
        <f t="shared" si="807"/>
        <v>445148</v>
      </c>
      <c r="J750" s="38" t="s">
        <v>299</v>
      </c>
      <c r="K750" s="4">
        <v>264339</v>
      </c>
      <c r="L750" s="4">
        <v>229257</v>
      </c>
      <c r="M750" s="38">
        <v>86.7</v>
      </c>
      <c r="N750" s="4">
        <v>216196</v>
      </c>
      <c r="O750" s="38">
        <v>81.8</v>
      </c>
      <c r="P750" s="38"/>
      <c r="Q750" s="4">
        <v>445453</v>
      </c>
      <c r="S750" s="23" t="str">
        <f t="shared" si="814"/>
        <v>60-64</v>
      </c>
      <c r="T750" s="22">
        <f t="shared" si="815"/>
        <v>109</v>
      </c>
      <c r="U750" s="22">
        <f t="shared" si="816"/>
        <v>196</v>
      </c>
      <c r="V750" s="22"/>
      <c r="W750" s="22">
        <f t="shared" si="817"/>
        <v>305</v>
      </c>
      <c r="X750" s="28">
        <f t="shared" si="818"/>
        <v>9.8678254571790691E-3</v>
      </c>
      <c r="Y750" s="21">
        <f t="shared" si="819"/>
        <v>109</v>
      </c>
      <c r="Z750" s="21">
        <f t="shared" si="820"/>
        <v>196</v>
      </c>
      <c r="AA750" s="48"/>
      <c r="AB750" s="6">
        <f t="shared" si="823"/>
        <v>1</v>
      </c>
      <c r="AC750" s="15" t="s">
        <v>321</v>
      </c>
      <c r="AE750" s="13" t="str">
        <f t="shared" si="808"/>
        <v>60-64</v>
      </c>
      <c r="AF750" s="11">
        <f t="shared" si="809"/>
        <v>264339</v>
      </c>
      <c r="AG750" s="11">
        <f t="shared" si="810"/>
        <v>229257</v>
      </c>
      <c r="AH750" s="11">
        <f t="shared" si="811"/>
        <v>216196</v>
      </c>
      <c r="AI750" s="11">
        <f t="shared" si="821"/>
        <v>13061</v>
      </c>
      <c r="AJ750" s="1">
        <f t="shared" si="812"/>
        <v>109</v>
      </c>
      <c r="AK750" s="1">
        <f t="shared" si="813"/>
        <v>196</v>
      </c>
    </row>
    <row r="751" spans="1:37" s="6" customFormat="1" ht="15" thickBot="1" x14ac:dyDescent="0.4">
      <c r="A751" s="20" t="str">
        <f t="shared" si="824"/>
        <v>65-69</v>
      </c>
      <c r="B751" s="21">
        <f t="shared" si="802"/>
        <v>210073</v>
      </c>
      <c r="C751" s="21">
        <f t="shared" si="803"/>
        <v>191310</v>
      </c>
      <c r="D751" s="21">
        <f t="shared" si="804"/>
        <v>91.1</v>
      </c>
      <c r="E751" s="21">
        <f t="shared" si="805"/>
        <v>184437</v>
      </c>
      <c r="F751" s="21"/>
      <c r="G751" s="21">
        <f t="shared" si="806"/>
        <v>87.8</v>
      </c>
      <c r="H751" s="21">
        <f t="shared" si="807"/>
        <v>375747</v>
      </c>
      <c r="J751" s="37" t="s">
        <v>300</v>
      </c>
      <c r="K751" s="3">
        <v>210073</v>
      </c>
      <c r="L751" s="3">
        <v>191377</v>
      </c>
      <c r="M751" s="37">
        <v>91.1</v>
      </c>
      <c r="N751" s="3">
        <v>184576</v>
      </c>
      <c r="O751" s="37">
        <v>87.9</v>
      </c>
      <c r="P751" s="37"/>
      <c r="Q751" s="3">
        <v>375953</v>
      </c>
      <c r="S751" s="20" t="str">
        <f t="shared" si="814"/>
        <v>65-69</v>
      </c>
      <c r="T751" s="21">
        <f t="shared" si="815"/>
        <v>67</v>
      </c>
      <c r="U751" s="21">
        <f t="shared" si="816"/>
        <v>139</v>
      </c>
      <c r="V751" s="21"/>
      <c r="W751" s="21">
        <f t="shared" si="817"/>
        <v>206</v>
      </c>
      <c r="X751" s="24">
        <f t="shared" si="818"/>
        <v>6.0655440883577768E-3</v>
      </c>
      <c r="Y751" s="21">
        <f t="shared" si="819"/>
        <v>67</v>
      </c>
      <c r="Z751" s="21">
        <f t="shared" si="820"/>
        <v>139</v>
      </c>
      <c r="AA751" s="48"/>
      <c r="AB751" s="6">
        <f t="shared" si="823"/>
        <v>1</v>
      </c>
      <c r="AC751" s="17" t="s">
        <v>322</v>
      </c>
      <c r="AD751" s="2">
        <v>0.7</v>
      </c>
      <c r="AE751" s="13" t="str">
        <f t="shared" si="808"/>
        <v>65-69</v>
      </c>
      <c r="AF751" s="11">
        <f t="shared" si="809"/>
        <v>210073</v>
      </c>
      <c r="AG751" s="11">
        <f t="shared" si="810"/>
        <v>191377</v>
      </c>
      <c r="AH751" s="11">
        <f t="shared" si="811"/>
        <v>184576</v>
      </c>
      <c r="AI751" s="11">
        <f t="shared" si="821"/>
        <v>6801</v>
      </c>
      <c r="AJ751" s="1">
        <f t="shared" si="812"/>
        <v>67</v>
      </c>
      <c r="AK751" s="1">
        <f t="shared" si="813"/>
        <v>139</v>
      </c>
    </row>
    <row r="752" spans="1:37" s="6" customFormat="1" ht="15" thickBot="1" x14ac:dyDescent="0.4">
      <c r="A752" s="20" t="str">
        <f t="shared" si="824"/>
        <v>70-74</v>
      </c>
      <c r="B752" s="21">
        <f t="shared" si="802"/>
        <v>157657</v>
      </c>
      <c r="C752" s="21">
        <f t="shared" si="803"/>
        <v>146523</v>
      </c>
      <c r="D752" s="21">
        <f t="shared" si="804"/>
        <v>92.9</v>
      </c>
      <c r="E752" s="21">
        <f t="shared" si="805"/>
        <v>144306</v>
      </c>
      <c r="F752" s="21"/>
      <c r="G752" s="21">
        <f t="shared" si="806"/>
        <v>91.5</v>
      </c>
      <c r="H752" s="21">
        <f t="shared" si="807"/>
        <v>290829</v>
      </c>
      <c r="J752" s="38" t="s">
        <v>301</v>
      </c>
      <c r="K752" s="4">
        <v>157657</v>
      </c>
      <c r="L752" s="4">
        <v>146576</v>
      </c>
      <c r="M752" s="38">
        <v>93</v>
      </c>
      <c r="N752" s="4">
        <v>144399</v>
      </c>
      <c r="O752" s="38">
        <v>91.6</v>
      </c>
      <c r="P752" s="38"/>
      <c r="Q752" s="4">
        <v>290975</v>
      </c>
      <c r="S752" s="23" t="str">
        <f t="shared" si="814"/>
        <v>70-74</v>
      </c>
      <c r="T752" s="22">
        <f t="shared" si="815"/>
        <v>53</v>
      </c>
      <c r="U752" s="22">
        <f t="shared" si="816"/>
        <v>93</v>
      </c>
      <c r="V752" s="22"/>
      <c r="W752" s="22">
        <f t="shared" si="817"/>
        <v>146</v>
      </c>
      <c r="X752" s="28">
        <f t="shared" si="818"/>
        <v>4.7981169654173457E-3</v>
      </c>
      <c r="Y752" s="21">
        <f t="shared" si="819"/>
        <v>53</v>
      </c>
      <c r="Z752" s="21">
        <f t="shared" si="820"/>
        <v>93</v>
      </c>
      <c r="AA752" s="48"/>
      <c r="AB752" s="6">
        <f t="shared" si="823"/>
        <v>1</v>
      </c>
      <c r="AC752" s="16">
        <f>L758/K758</f>
        <v>0.78081273230988479</v>
      </c>
      <c r="AD752" s="2">
        <f>AC752/AD751</f>
        <v>1.1154467604426925</v>
      </c>
      <c r="AE752" s="14" t="str">
        <f t="shared" si="808"/>
        <v>70-74</v>
      </c>
      <c r="AF752" s="11">
        <f t="shared" si="809"/>
        <v>157657</v>
      </c>
      <c r="AG752" s="11">
        <f t="shared" si="810"/>
        <v>146576</v>
      </c>
      <c r="AH752" s="11">
        <f t="shared" si="811"/>
        <v>144399</v>
      </c>
      <c r="AI752" s="12">
        <f t="shared" si="821"/>
        <v>2177</v>
      </c>
      <c r="AJ752" s="1">
        <f t="shared" si="812"/>
        <v>53</v>
      </c>
      <c r="AK752" s="1">
        <f t="shared" si="813"/>
        <v>93</v>
      </c>
    </row>
    <row r="753" spans="1:37" s="6" customFormat="1" ht="15" thickBot="1" x14ac:dyDescent="0.4">
      <c r="A753" s="20" t="str">
        <f t="shared" si="824"/>
        <v>75-79</v>
      </c>
      <c r="B753" s="21">
        <f t="shared" si="802"/>
        <v>102977</v>
      </c>
      <c r="C753" s="21">
        <f t="shared" si="803"/>
        <v>94292</v>
      </c>
      <c r="D753" s="21">
        <f t="shared" si="804"/>
        <v>91.6</v>
      </c>
      <c r="E753" s="21">
        <f t="shared" si="805"/>
        <v>92735</v>
      </c>
      <c r="F753" s="21"/>
      <c r="G753" s="21">
        <f t="shared" si="806"/>
        <v>90</v>
      </c>
      <c r="H753" s="21">
        <f t="shared" si="807"/>
        <v>187027</v>
      </c>
      <c r="J753" s="37" t="s">
        <v>302</v>
      </c>
      <c r="K753" s="3">
        <v>102977</v>
      </c>
      <c r="L753" s="3">
        <v>94320</v>
      </c>
      <c r="M753" s="37">
        <v>91.6</v>
      </c>
      <c r="N753" s="3">
        <v>92769</v>
      </c>
      <c r="O753" s="37">
        <v>90.1</v>
      </c>
      <c r="P753" s="37"/>
      <c r="Q753" s="3">
        <v>187089</v>
      </c>
      <c r="S753" s="20" t="str">
        <f t="shared" si="814"/>
        <v>75-79</v>
      </c>
      <c r="T753" s="21">
        <f t="shared" si="815"/>
        <v>28</v>
      </c>
      <c r="U753" s="21">
        <f t="shared" si="816"/>
        <v>34</v>
      </c>
      <c r="V753" s="21"/>
      <c r="W753" s="21">
        <f t="shared" si="817"/>
        <v>62</v>
      </c>
      <c r="X753" s="24">
        <f t="shared" si="818"/>
        <v>2.5348542458808617E-3</v>
      </c>
      <c r="Y753" s="21">
        <f t="shared" si="819"/>
        <v>28</v>
      </c>
      <c r="Z753" s="21">
        <f t="shared" si="820"/>
        <v>34</v>
      </c>
      <c r="AA753" s="48"/>
      <c r="AB753" s="6">
        <f t="shared" si="823"/>
        <v>1</v>
      </c>
      <c r="AC753" s="17" t="s">
        <v>323</v>
      </c>
      <c r="AD753" s="2">
        <v>0.7</v>
      </c>
      <c r="AE753" s="14" t="str">
        <f t="shared" si="808"/>
        <v>75-79</v>
      </c>
      <c r="AF753" s="11">
        <f t="shared" si="809"/>
        <v>102977</v>
      </c>
      <c r="AG753" s="11">
        <f t="shared" si="810"/>
        <v>94320</v>
      </c>
      <c r="AH753" s="11">
        <f t="shared" si="811"/>
        <v>92769</v>
      </c>
      <c r="AI753" s="12">
        <f t="shared" si="821"/>
        <v>1551</v>
      </c>
      <c r="AJ753" s="1">
        <f t="shared" si="812"/>
        <v>28</v>
      </c>
      <c r="AK753" s="1">
        <f t="shared" si="813"/>
        <v>34</v>
      </c>
    </row>
    <row r="754" spans="1:37" s="6" customFormat="1" ht="15" thickBot="1" x14ac:dyDescent="0.4">
      <c r="A754" s="20" t="str">
        <f t="shared" si="824"/>
        <v>80-84</v>
      </c>
      <c r="B754" s="21">
        <f t="shared" si="802"/>
        <v>68566</v>
      </c>
      <c r="C754" s="21">
        <f t="shared" si="803"/>
        <v>62422</v>
      </c>
      <c r="D754" s="21">
        <f t="shared" si="804"/>
        <v>91</v>
      </c>
      <c r="E754" s="21">
        <f t="shared" si="805"/>
        <v>61337</v>
      </c>
      <c r="F754" s="21"/>
      <c r="G754" s="21">
        <f t="shared" ref="G754:G759" si="825">O731</f>
        <v>89.5</v>
      </c>
      <c r="H754" s="21">
        <f t="shared" si="807"/>
        <v>123759</v>
      </c>
      <c r="J754" s="38" t="s">
        <v>303</v>
      </c>
      <c r="K754" s="4">
        <v>68566</v>
      </c>
      <c r="L754" s="4">
        <v>62440</v>
      </c>
      <c r="M754" s="38">
        <v>91.1</v>
      </c>
      <c r="N754" s="4">
        <v>61365</v>
      </c>
      <c r="O754" s="38">
        <v>89.5</v>
      </c>
      <c r="P754" s="38"/>
      <c r="Q754" s="4">
        <v>123805</v>
      </c>
      <c r="S754" s="23" t="str">
        <f t="shared" si="814"/>
        <v>80-84</v>
      </c>
      <c r="T754" s="22">
        <f t="shared" si="815"/>
        <v>18</v>
      </c>
      <c r="U754" s="22">
        <f t="shared" si="816"/>
        <v>28</v>
      </c>
      <c r="V754" s="22"/>
      <c r="W754" s="22">
        <f t="shared" si="817"/>
        <v>46</v>
      </c>
      <c r="X754" s="28">
        <f t="shared" si="818"/>
        <v>1.6295491580662683E-3</v>
      </c>
      <c r="Y754" s="21">
        <f t="shared" si="819"/>
        <v>18</v>
      </c>
      <c r="Z754" s="21">
        <f t="shared" si="820"/>
        <v>28</v>
      </c>
      <c r="AA754" s="48"/>
      <c r="AB754" s="6">
        <f t="shared" si="823"/>
        <v>1</v>
      </c>
      <c r="AC754" s="16">
        <f>N758/K758</f>
        <v>0.6991999766028385</v>
      </c>
      <c r="AD754" s="2">
        <f>AC754/AD753</f>
        <v>0.99885710943262651</v>
      </c>
      <c r="AE754" s="14" t="str">
        <f t="shared" si="808"/>
        <v>80-84</v>
      </c>
      <c r="AF754" s="11">
        <f t="shared" si="809"/>
        <v>68566</v>
      </c>
      <c r="AG754" s="11">
        <f t="shared" si="810"/>
        <v>62440</v>
      </c>
      <c r="AH754" s="11">
        <f t="shared" si="811"/>
        <v>61365</v>
      </c>
      <c r="AI754" s="12">
        <f t="shared" si="821"/>
        <v>1075</v>
      </c>
      <c r="AJ754" s="1">
        <f t="shared" si="812"/>
        <v>18</v>
      </c>
      <c r="AK754" s="1">
        <f t="shared" si="813"/>
        <v>28</v>
      </c>
    </row>
    <row r="755" spans="1:37" s="6" customFormat="1" ht="15" thickBot="1" x14ac:dyDescent="0.4">
      <c r="A755" s="20" t="str">
        <f t="shared" si="824"/>
        <v>85-89</v>
      </c>
      <c r="B755" s="21">
        <f t="shared" si="802"/>
        <v>44034</v>
      </c>
      <c r="C755" s="21">
        <f t="shared" si="803"/>
        <v>39845</v>
      </c>
      <c r="D755" s="21">
        <f t="shared" si="804"/>
        <v>90.5</v>
      </c>
      <c r="E755" s="21">
        <f t="shared" si="805"/>
        <v>39087</v>
      </c>
      <c r="F755" s="21"/>
      <c r="G755" s="21">
        <f t="shared" si="825"/>
        <v>88.8</v>
      </c>
      <c r="H755" s="21">
        <f t="shared" si="807"/>
        <v>78932</v>
      </c>
      <c r="J755" s="37" t="s">
        <v>304</v>
      </c>
      <c r="K755" s="3">
        <v>44034</v>
      </c>
      <c r="L755" s="3">
        <v>39850</v>
      </c>
      <c r="M755" s="37">
        <v>90.5</v>
      </c>
      <c r="N755" s="3">
        <v>39099</v>
      </c>
      <c r="O755" s="37">
        <v>88.8</v>
      </c>
      <c r="P755" s="37"/>
      <c r="Q755" s="3">
        <v>78949</v>
      </c>
      <c r="S755" s="20" t="str">
        <f t="shared" si="814"/>
        <v>85-89</v>
      </c>
      <c r="T755" s="21">
        <f t="shared" si="815"/>
        <v>5</v>
      </c>
      <c r="U755" s="21">
        <f t="shared" si="816"/>
        <v>12</v>
      </c>
      <c r="V755" s="21"/>
      <c r="W755" s="21">
        <f t="shared" si="817"/>
        <v>17</v>
      </c>
      <c r="X755" s="24">
        <f t="shared" si="818"/>
        <v>4.5265254390729675E-4</v>
      </c>
      <c r="Y755" s="21">
        <f t="shared" si="819"/>
        <v>5</v>
      </c>
      <c r="Z755" s="21">
        <f t="shared" si="820"/>
        <v>12</v>
      </c>
      <c r="AA755" s="48"/>
      <c r="AB755" s="6">
        <f t="shared" si="823"/>
        <v>1</v>
      </c>
      <c r="AC755" s="15" t="s">
        <v>319</v>
      </c>
      <c r="AE755" s="14" t="str">
        <f t="shared" si="808"/>
        <v>85-89</v>
      </c>
      <c r="AF755" s="11">
        <f t="shared" si="809"/>
        <v>44034</v>
      </c>
      <c r="AG755" s="11">
        <f t="shared" si="810"/>
        <v>39850</v>
      </c>
      <c r="AH755" s="11">
        <f t="shared" si="811"/>
        <v>39099</v>
      </c>
      <c r="AI755" s="12">
        <f t="shared" si="821"/>
        <v>751</v>
      </c>
      <c r="AJ755" s="1">
        <f t="shared" si="812"/>
        <v>5</v>
      </c>
      <c r="AK755" s="1">
        <f t="shared" si="813"/>
        <v>12</v>
      </c>
    </row>
    <row r="756" spans="1:37" s="6" customFormat="1" ht="15" thickBot="1" x14ac:dyDescent="0.4">
      <c r="A756" s="20" t="str">
        <f t="shared" si="824"/>
        <v>90+</v>
      </c>
      <c r="B756" s="21">
        <f t="shared" si="802"/>
        <v>27669</v>
      </c>
      <c r="C756" s="21">
        <f t="shared" si="803"/>
        <v>25307</v>
      </c>
      <c r="D756" s="21">
        <f t="shared" si="804"/>
        <v>91.5</v>
      </c>
      <c r="E756" s="21">
        <f t="shared" si="805"/>
        <v>24830</v>
      </c>
      <c r="F756" s="21"/>
      <c r="G756" s="21">
        <f t="shared" si="825"/>
        <v>89.7</v>
      </c>
      <c r="H756" s="21">
        <f t="shared" si="807"/>
        <v>50137</v>
      </c>
      <c r="J756" s="38" t="s">
        <v>305</v>
      </c>
      <c r="K756" s="4">
        <v>27669</v>
      </c>
      <c r="L756" s="4">
        <v>25310</v>
      </c>
      <c r="M756" s="38">
        <v>91.5</v>
      </c>
      <c r="N756" s="4">
        <v>24837</v>
      </c>
      <c r="O756" s="38">
        <v>89.8</v>
      </c>
      <c r="P756" s="38"/>
      <c r="Q756" s="4">
        <v>50147</v>
      </c>
      <c r="S756" s="23" t="str">
        <f t="shared" si="814"/>
        <v>90+</v>
      </c>
      <c r="T756" s="22">
        <f t="shared" si="815"/>
        <v>3</v>
      </c>
      <c r="U756" s="22">
        <f t="shared" si="816"/>
        <v>7</v>
      </c>
      <c r="V756" s="22"/>
      <c r="W756" s="22">
        <f t="shared" si="817"/>
        <v>10</v>
      </c>
      <c r="X756" s="28">
        <f t="shared" si="818"/>
        <v>2.7159152634437803E-4</v>
      </c>
      <c r="Y756" s="21">
        <f t="shared" si="819"/>
        <v>3</v>
      </c>
      <c r="Z756" s="21">
        <f t="shared" si="820"/>
        <v>7</v>
      </c>
      <c r="AA756" s="48"/>
      <c r="AB756" s="6">
        <f t="shared" si="823"/>
        <v>1</v>
      </c>
      <c r="AC756" s="17" t="s">
        <v>322</v>
      </c>
      <c r="AD756" s="2">
        <v>0.7</v>
      </c>
      <c r="AE756" s="14" t="str">
        <f t="shared" si="808"/>
        <v>90+</v>
      </c>
      <c r="AF756" s="11">
        <f t="shared" si="809"/>
        <v>27669</v>
      </c>
      <c r="AG756" s="11">
        <f t="shared" si="810"/>
        <v>25310</v>
      </c>
      <c r="AH756" s="11">
        <f t="shared" si="811"/>
        <v>24837</v>
      </c>
      <c r="AI756" s="12">
        <f t="shared" si="821"/>
        <v>473</v>
      </c>
      <c r="AJ756" s="1">
        <f t="shared" si="812"/>
        <v>3</v>
      </c>
      <c r="AK756" s="1">
        <f t="shared" si="813"/>
        <v>7</v>
      </c>
    </row>
    <row r="757" spans="1:37" s="6" customFormat="1" ht="15" thickBot="1" x14ac:dyDescent="0.4">
      <c r="A757" s="20" t="str">
        <f t="shared" si="824"/>
        <v>Unknown</v>
      </c>
      <c r="B757" s="21" t="str">
        <f t="shared" si="802"/>
        <v>NA</v>
      </c>
      <c r="C757" s="21">
        <f t="shared" si="803"/>
        <v>65601</v>
      </c>
      <c r="D757" s="21" t="str">
        <f t="shared" si="804"/>
        <v>NA</v>
      </c>
      <c r="E757" s="21">
        <f t="shared" si="805"/>
        <v>26316</v>
      </c>
      <c r="F757" s="21"/>
      <c r="G757" s="21" t="str">
        <f t="shared" si="825"/>
        <v>NA</v>
      </c>
      <c r="H757" s="21">
        <f t="shared" si="807"/>
        <v>91917</v>
      </c>
      <c r="J757" s="37" t="s">
        <v>306</v>
      </c>
      <c r="K757" s="37" t="s">
        <v>307</v>
      </c>
      <c r="L757" s="3">
        <v>65567</v>
      </c>
      <c r="M757" s="37" t="s">
        <v>307</v>
      </c>
      <c r="N757" s="3">
        <v>26280</v>
      </c>
      <c r="O757" s="37" t="s">
        <v>307</v>
      </c>
      <c r="P757" s="37"/>
      <c r="Q757" s="3">
        <v>91847</v>
      </c>
      <c r="S757" s="20" t="str">
        <f t="shared" si="814"/>
        <v>Unknown</v>
      </c>
      <c r="T757" s="20">
        <f t="shared" si="815"/>
        <v>-34</v>
      </c>
      <c r="U757" s="20">
        <f t="shared" si="816"/>
        <v>-36</v>
      </c>
      <c r="V757" s="20"/>
      <c r="W757" s="20">
        <f t="shared" si="817"/>
        <v>-70</v>
      </c>
      <c r="X757" s="24">
        <f t="shared" si="818"/>
        <v>-3.0780372985696179E-3</v>
      </c>
      <c r="Y757" s="21">
        <f t="shared" si="819"/>
        <v>-34</v>
      </c>
      <c r="Z757" s="21">
        <f t="shared" si="820"/>
        <v>-36</v>
      </c>
      <c r="AA757" s="48"/>
      <c r="AB757" s="6">
        <f t="shared" si="823"/>
        <v>1</v>
      </c>
      <c r="AC757" s="16">
        <f>L759/K759</f>
        <v>0.66413863583578681</v>
      </c>
      <c r="AD757" s="2">
        <f>AC757/AD756</f>
        <v>0.94876947976540982</v>
      </c>
      <c r="AE757" s="13" t="str">
        <f t="shared" si="808"/>
        <v>Unknown</v>
      </c>
      <c r="AF757" s="11" t="str">
        <f t="shared" si="809"/>
        <v>NA</v>
      </c>
      <c r="AG757" s="11">
        <f t="shared" si="810"/>
        <v>65567</v>
      </c>
      <c r="AH757" s="11">
        <f t="shared" si="811"/>
        <v>26280</v>
      </c>
      <c r="AI757" s="11">
        <f t="shared" si="821"/>
        <v>39287</v>
      </c>
      <c r="AJ757" s="1">
        <f t="shared" si="812"/>
        <v>-34</v>
      </c>
      <c r="AK757" s="1">
        <f t="shared" si="813"/>
        <v>-36</v>
      </c>
    </row>
    <row r="758" spans="1:37" s="6" customFormat="1" ht="15" thickBot="1" x14ac:dyDescent="0.4">
      <c r="A758" s="20" t="str">
        <f t="shared" si="824"/>
        <v>12+</v>
      </c>
      <c r="B758" s="21">
        <f t="shared" si="802"/>
        <v>3761140</v>
      </c>
      <c r="C758" s="21">
        <f t="shared" si="803"/>
        <v>2933772</v>
      </c>
      <c r="D758" s="21">
        <f t="shared" si="804"/>
        <v>78</v>
      </c>
      <c r="E758" s="21">
        <f t="shared" si="805"/>
        <v>2625549</v>
      </c>
      <c r="F758" s="21"/>
      <c r="G758" s="21">
        <f t="shared" si="825"/>
        <v>69.8</v>
      </c>
      <c r="H758" s="21">
        <f t="shared" si="807"/>
        <v>5559321</v>
      </c>
      <c r="J758" s="38" t="s">
        <v>308</v>
      </c>
      <c r="K758" s="4">
        <v>3761140</v>
      </c>
      <c r="L758" s="4">
        <v>2936746</v>
      </c>
      <c r="M758" s="38">
        <v>78.099999999999994</v>
      </c>
      <c r="N758" s="4">
        <v>2629789</v>
      </c>
      <c r="O758" s="38">
        <v>69.900000000000006</v>
      </c>
      <c r="P758" s="38"/>
      <c r="Q758" s="4">
        <v>5566535</v>
      </c>
      <c r="S758" s="23" t="str">
        <f t="shared" si="814"/>
        <v>12+</v>
      </c>
      <c r="T758" s="26">
        <f>L758-C758</f>
        <v>2974</v>
      </c>
      <c r="U758" s="26">
        <f t="shared" si="816"/>
        <v>4240</v>
      </c>
      <c r="V758" s="26"/>
      <c r="W758" s="29">
        <f t="shared" si="817"/>
        <v>7214</v>
      </c>
      <c r="X758" s="28">
        <f t="shared" si="818"/>
        <v>0.26923773311606009</v>
      </c>
      <c r="Y758" s="26">
        <f t="shared" si="819"/>
        <v>2974</v>
      </c>
      <c r="Z758" s="26">
        <f t="shared" si="820"/>
        <v>4240</v>
      </c>
      <c r="AA758" s="49"/>
      <c r="AB758" s="6">
        <f t="shared" si="823"/>
        <v>1</v>
      </c>
      <c r="AC758" s="17" t="s">
        <v>323</v>
      </c>
      <c r="AD758" s="2">
        <v>0.7</v>
      </c>
      <c r="AG758" s="9"/>
    </row>
    <row r="759" spans="1:37" s="6" customFormat="1" x14ac:dyDescent="0.35">
      <c r="A759" s="20" t="str">
        <f t="shared" si="824"/>
        <v>ALL</v>
      </c>
      <c r="B759" s="21">
        <f t="shared" si="802"/>
        <v>4421887</v>
      </c>
      <c r="C759" s="21">
        <f t="shared" si="803"/>
        <v>2933772</v>
      </c>
      <c r="D759" s="21">
        <f t="shared" si="804"/>
        <v>66.3</v>
      </c>
      <c r="E759" s="21">
        <f t="shared" si="805"/>
        <v>2625549</v>
      </c>
      <c r="F759" s="21"/>
      <c r="G759" s="21">
        <f t="shared" si="825"/>
        <v>59.4</v>
      </c>
      <c r="H759" s="21">
        <f t="shared" si="807"/>
        <v>5559321</v>
      </c>
      <c r="J759" s="37" t="s">
        <v>309</v>
      </c>
      <c r="K759" s="3">
        <v>4421887</v>
      </c>
      <c r="L759" s="3">
        <v>2936746</v>
      </c>
      <c r="M759" s="37">
        <v>66.400000000000006</v>
      </c>
      <c r="N759" s="3">
        <v>2629789</v>
      </c>
      <c r="O759" s="37">
        <v>59.5</v>
      </c>
      <c r="P759" s="37"/>
      <c r="Q759" s="3">
        <v>5566535</v>
      </c>
      <c r="S759" s="20" t="str">
        <f t="shared" si="814"/>
        <v>ALL</v>
      </c>
      <c r="T759" s="26">
        <f t="shared" ref="T759" si="826">L759-C759</f>
        <v>2974</v>
      </c>
      <c r="U759" s="26">
        <f t="shared" si="816"/>
        <v>4240</v>
      </c>
      <c r="V759" s="26"/>
      <c r="W759" s="29">
        <f t="shared" si="817"/>
        <v>7214</v>
      </c>
      <c r="X759" s="24">
        <f t="shared" si="818"/>
        <v>0.26923773311606009</v>
      </c>
      <c r="Y759" s="26">
        <f t="shared" si="819"/>
        <v>2974</v>
      </c>
      <c r="Z759" s="26">
        <f t="shared" si="820"/>
        <v>4240</v>
      </c>
      <c r="AA759" s="49"/>
      <c r="AB759" s="6">
        <f t="shared" si="823"/>
        <v>1</v>
      </c>
      <c r="AC759" s="16">
        <f>N759/K759</f>
        <v>0.59472098676424789</v>
      </c>
      <c r="AD759" s="2">
        <f>AC759/AD758</f>
        <v>0.84960140966321129</v>
      </c>
      <c r="AG759" s="2">
        <f>T758/L758</f>
        <v>1.0126854688829064E-3</v>
      </c>
      <c r="AH759" s="2">
        <f>U758/N758</f>
        <v>1.6122966519367143E-3</v>
      </c>
      <c r="AI759" s="2">
        <f>W758/Q758</f>
        <v>1.2959587966302197E-3</v>
      </c>
    </row>
    <row r="760" spans="1:37" x14ac:dyDescent="0.35">
      <c r="A760" s="52">
        <f t="shared" si="824"/>
        <v>44439</v>
      </c>
      <c r="B760" s="52"/>
      <c r="C760" s="52"/>
      <c r="D760" s="52"/>
      <c r="E760" s="52"/>
      <c r="F760" s="52"/>
      <c r="G760" s="52"/>
      <c r="H760" s="52"/>
      <c r="J760" s="52">
        <v>44445</v>
      </c>
      <c r="K760" s="52"/>
      <c r="L760" s="52"/>
      <c r="M760" s="52"/>
      <c r="N760" s="52"/>
      <c r="O760" s="52"/>
      <c r="P760" s="52"/>
      <c r="Q760" s="52"/>
      <c r="S760" s="54" t="str">
        <f>"Change " &amp; TEXT(A760,"DDDD MMM DD, YYYY") &amp; " -  " &amp;TEXT(J760,"DDDD MMM DD, YYYY")</f>
        <v>Change Tuesday Aug 31, 2021 -  Monday Sep 06, 2021</v>
      </c>
      <c r="T760" s="54"/>
      <c r="U760" s="54"/>
      <c r="V760" s="54"/>
      <c r="W760" s="54"/>
      <c r="X760" s="54"/>
      <c r="Y760" s="54"/>
      <c r="Z760" s="54"/>
      <c r="AA760" s="46"/>
      <c r="AB760" s="6"/>
      <c r="AC760" s="31">
        <f>J760</f>
        <v>44445</v>
      </c>
      <c r="AD760" s="6"/>
      <c r="AE760" s="6"/>
      <c r="AF760" s="6"/>
      <c r="AG760" s="6"/>
      <c r="AH760" s="6"/>
      <c r="AI760" s="6"/>
      <c r="AJ760" s="6"/>
      <c r="AK760" s="6"/>
    </row>
    <row r="761" spans="1:37" ht="36" thickBot="1" x14ac:dyDescent="0.4">
      <c r="A761" s="19" t="str">
        <f t="shared" si="824"/>
        <v>Age group</v>
      </c>
      <c r="B761" s="19" t="str">
        <f t="shared" ref="B761" si="827">K738</f>
        <v>Population</v>
      </c>
      <c r="C761" s="19" t="str">
        <f t="shared" ref="C761:C782" si="828">L738</f>
        <v>At least 1 dose</v>
      </c>
      <c r="D761" s="19" t="str">
        <f t="shared" ref="D761:D782" si="829">M738</f>
        <v>% of population with at least 1 dose</v>
      </c>
      <c r="E761" s="19" t="str">
        <f t="shared" ref="E761:E782" si="830">N738</f>
        <v>2 doses</v>
      </c>
      <c r="F761" s="19"/>
      <c r="G761" s="19" t="str">
        <f t="shared" ref="G761:G782" si="831">O738</f>
        <v>% of population fully vaccinated</v>
      </c>
      <c r="H761" s="19" t="str">
        <f t="shared" ref="H761:H782" si="832">Q738</f>
        <v>Total administered</v>
      </c>
      <c r="J761" s="5" t="s">
        <v>286</v>
      </c>
      <c r="K761" s="5" t="s">
        <v>2</v>
      </c>
      <c r="L761" s="5" t="s">
        <v>324</v>
      </c>
      <c r="M761" s="5" t="s">
        <v>287</v>
      </c>
      <c r="N761" s="5" t="s">
        <v>325</v>
      </c>
      <c r="O761" s="5" t="s">
        <v>288</v>
      </c>
      <c r="P761" s="5"/>
      <c r="Q761" s="5" t="s">
        <v>285</v>
      </c>
      <c r="S761" s="19" t="s">
        <v>286</v>
      </c>
      <c r="T761" s="19" t="s">
        <v>283</v>
      </c>
      <c r="U761" s="19" t="s">
        <v>284</v>
      </c>
      <c r="V761" s="19" t="s">
        <v>336</v>
      </c>
      <c r="W761" s="19" t="s">
        <v>285</v>
      </c>
      <c r="X761" s="19" t="s">
        <v>312</v>
      </c>
      <c r="Y761" s="19" t="s">
        <v>313</v>
      </c>
      <c r="Z761" s="19" t="s">
        <v>314</v>
      </c>
      <c r="AA761" s="19" t="s">
        <v>337</v>
      </c>
      <c r="AB761" s="6"/>
      <c r="AC761" s="15" t="s">
        <v>321</v>
      </c>
      <c r="AD761" s="30"/>
      <c r="AE761" s="13" t="str">
        <f t="shared" ref="AE761:AE780" si="833">J761</f>
        <v>Age group</v>
      </c>
      <c r="AF761" s="13" t="str">
        <f t="shared" ref="AF761:AF780" si="834">K761</f>
        <v>Population</v>
      </c>
      <c r="AG761" s="13" t="str">
        <f t="shared" ref="AG761:AG780" si="835">L761</f>
        <v>At least 1 dose</v>
      </c>
      <c r="AH761" s="13" t="str">
        <f t="shared" ref="AH761:AH780" si="836">N761</f>
        <v>2 doses</v>
      </c>
      <c r="AI761" s="13" t="s">
        <v>311</v>
      </c>
      <c r="AJ761" s="13" t="str">
        <f t="shared" ref="AJ761:AJ780" si="837">T761</f>
        <v>Dose 1</v>
      </c>
      <c r="AK761" s="13" t="str">
        <f t="shared" ref="AK761:AK780" si="838">U761</f>
        <v>Dose 2</v>
      </c>
    </row>
    <row r="762" spans="1:37" ht="15" thickBot="1" x14ac:dyDescent="0.4">
      <c r="A762" s="20" t="str">
        <f t="shared" si="824"/>
        <v>00-11</v>
      </c>
      <c r="B762" s="21">
        <f>K739</f>
        <v>660747</v>
      </c>
      <c r="C762" s="21">
        <f t="shared" si="828"/>
        <v>0</v>
      </c>
      <c r="D762" s="21">
        <f t="shared" si="829"/>
        <v>0</v>
      </c>
      <c r="E762" s="21">
        <f t="shared" si="830"/>
        <v>0</v>
      </c>
      <c r="F762" s="21"/>
      <c r="G762" s="21">
        <f t="shared" si="831"/>
        <v>0</v>
      </c>
      <c r="H762" s="21">
        <f t="shared" si="832"/>
        <v>0</v>
      </c>
      <c r="J762" s="37" t="s">
        <v>289</v>
      </c>
      <c r="K762" s="3">
        <v>660747</v>
      </c>
      <c r="L762" s="37">
        <v>0</v>
      </c>
      <c r="M762" s="37">
        <v>0</v>
      </c>
      <c r="N762" s="37">
        <v>0</v>
      </c>
      <c r="O762" s="37">
        <v>0</v>
      </c>
      <c r="P762" s="37"/>
      <c r="Q762" s="37">
        <v>0</v>
      </c>
      <c r="S762" s="20" t="str">
        <f t="shared" ref="S762:S782" si="839">A762</f>
        <v>00-11</v>
      </c>
      <c r="T762" s="21">
        <f t="shared" ref="T762:T780" si="840">L762-C762</f>
        <v>0</v>
      </c>
      <c r="U762" s="21">
        <f t="shared" ref="U762:U782" si="841">N762-E762</f>
        <v>0</v>
      </c>
      <c r="V762" s="21"/>
      <c r="W762" s="21">
        <f t="shared" ref="W762:W782" si="842">Q762-H762</f>
        <v>0</v>
      </c>
      <c r="X762" s="24">
        <f t="shared" ref="X762:X782" si="843">T762/T$276</f>
        <v>0</v>
      </c>
      <c r="Y762" s="21">
        <f t="shared" ref="Y762:Y782" si="844">T762/$AB762</f>
        <v>0</v>
      </c>
      <c r="Z762" s="21">
        <f t="shared" ref="Z762:Z782" si="845">U762/$AB762</f>
        <v>0</v>
      </c>
      <c r="AA762" s="48"/>
      <c r="AB762" s="6">
        <f>IF(DATEDIF(A760,J760,"D")&lt;1,1,DATEDIF(A760,J760,"D"))</f>
        <v>6</v>
      </c>
      <c r="AC762" s="17" t="s">
        <v>322</v>
      </c>
      <c r="AD762" s="2">
        <v>0.7</v>
      </c>
      <c r="AE762" s="13" t="str">
        <f t="shared" si="833"/>
        <v>00-11</v>
      </c>
      <c r="AF762" s="11">
        <f t="shared" si="834"/>
        <v>660747</v>
      </c>
      <c r="AG762" s="11">
        <f t="shared" si="835"/>
        <v>0</v>
      </c>
      <c r="AH762" s="11">
        <f t="shared" si="836"/>
        <v>0</v>
      </c>
      <c r="AI762" s="11">
        <f t="shared" ref="AI762:AI780" si="846">AG762-AH762</f>
        <v>0</v>
      </c>
      <c r="AJ762" s="1">
        <f t="shared" si="837"/>
        <v>0</v>
      </c>
      <c r="AK762" s="1">
        <f t="shared" si="838"/>
        <v>0</v>
      </c>
    </row>
    <row r="763" spans="1:37" ht="15" thickBot="1" x14ac:dyDescent="0.4">
      <c r="A763" s="20" t="str">
        <f t="shared" ref="A763:A782" si="847">J740</f>
        <v>12-14</v>
      </c>
      <c r="B763" s="21">
        <f t="shared" ref="B763:B782" si="848">K740</f>
        <v>162530</v>
      </c>
      <c r="C763" s="26">
        <f t="shared" si="828"/>
        <v>110614</v>
      </c>
      <c r="D763" s="21">
        <f t="shared" si="829"/>
        <v>68.099999999999994</v>
      </c>
      <c r="E763" s="26">
        <f t="shared" si="830"/>
        <v>95100</v>
      </c>
      <c r="F763" s="26"/>
      <c r="G763" s="21">
        <f t="shared" si="831"/>
        <v>58.5</v>
      </c>
      <c r="H763" s="21">
        <f t="shared" si="832"/>
        <v>205714</v>
      </c>
      <c r="J763" s="40" t="str">
        <f t="shared" ref="J763" si="849">S740</f>
        <v>12-14</v>
      </c>
      <c r="K763" s="4">
        <v>162530</v>
      </c>
      <c r="L763" s="4">
        <v>111669</v>
      </c>
      <c r="M763" s="38">
        <v>68.7</v>
      </c>
      <c r="N763" s="4">
        <v>96537</v>
      </c>
      <c r="O763" s="38">
        <v>59.4</v>
      </c>
      <c r="P763" s="38"/>
      <c r="Q763" s="4">
        <v>208206</v>
      </c>
      <c r="S763" s="25" t="str">
        <f t="shared" si="839"/>
        <v>12-14</v>
      </c>
      <c r="T763" s="26">
        <f t="shared" si="840"/>
        <v>1055</v>
      </c>
      <c r="U763" s="26">
        <f t="shared" si="841"/>
        <v>1437</v>
      </c>
      <c r="V763" s="26"/>
      <c r="W763" s="26">
        <f t="shared" si="842"/>
        <v>2492</v>
      </c>
      <c r="X763" s="27">
        <f t="shared" si="843"/>
        <v>9.5509686764439619E-2</v>
      </c>
      <c r="Y763" s="26">
        <f t="shared" si="844"/>
        <v>175.83333333333334</v>
      </c>
      <c r="Z763" s="26">
        <f t="shared" si="845"/>
        <v>239.5</v>
      </c>
      <c r="AA763" s="49"/>
      <c r="AB763" s="6">
        <f>AB762</f>
        <v>6</v>
      </c>
      <c r="AC763" s="16">
        <f>C781/B781</f>
        <v>0.78081273230988479</v>
      </c>
      <c r="AD763" s="2">
        <f>AC763/AD762</f>
        <v>1.1154467604426925</v>
      </c>
      <c r="AE763" s="13" t="str">
        <f t="shared" si="833"/>
        <v>12-14</v>
      </c>
      <c r="AF763" s="11">
        <f t="shared" si="834"/>
        <v>162530</v>
      </c>
      <c r="AG763" s="11">
        <f t="shared" si="835"/>
        <v>111669</v>
      </c>
      <c r="AH763" s="11">
        <f t="shared" si="836"/>
        <v>96537</v>
      </c>
      <c r="AI763" s="11">
        <f t="shared" si="846"/>
        <v>15132</v>
      </c>
      <c r="AJ763" s="1">
        <f t="shared" si="837"/>
        <v>1055</v>
      </c>
      <c r="AK763" s="1">
        <f t="shared" si="838"/>
        <v>1437</v>
      </c>
    </row>
    <row r="764" spans="1:37" ht="15" thickBot="1" x14ac:dyDescent="0.4">
      <c r="A764" s="20" t="str">
        <f t="shared" si="847"/>
        <v>15-19</v>
      </c>
      <c r="B764" s="21">
        <f t="shared" si="848"/>
        <v>256743</v>
      </c>
      <c r="C764" s="26">
        <f t="shared" si="828"/>
        <v>178365</v>
      </c>
      <c r="D764" s="21">
        <f t="shared" si="829"/>
        <v>69.5</v>
      </c>
      <c r="E764" s="26">
        <f t="shared" si="830"/>
        <v>154529</v>
      </c>
      <c r="F764" s="26"/>
      <c r="G764" s="21">
        <f t="shared" si="831"/>
        <v>60.2</v>
      </c>
      <c r="H764" s="21">
        <f t="shared" si="832"/>
        <v>332894</v>
      </c>
      <c r="J764" s="37" t="s">
        <v>290</v>
      </c>
      <c r="K764" s="3">
        <v>256743</v>
      </c>
      <c r="L764" s="3">
        <v>180083</v>
      </c>
      <c r="M764" s="37">
        <v>70.099999999999994</v>
      </c>
      <c r="N764" s="3">
        <v>156582</v>
      </c>
      <c r="O764" s="37">
        <v>61</v>
      </c>
      <c r="P764" s="37"/>
      <c r="Q764" s="3">
        <v>336665</v>
      </c>
      <c r="S764" s="20" t="str">
        <f t="shared" si="839"/>
        <v>15-19</v>
      </c>
      <c r="T764" s="26">
        <f t="shared" si="840"/>
        <v>1718</v>
      </c>
      <c r="U764" s="26">
        <f t="shared" si="841"/>
        <v>2053</v>
      </c>
      <c r="V764" s="26"/>
      <c r="W764" s="26">
        <f t="shared" si="842"/>
        <v>3771</v>
      </c>
      <c r="X764" s="27">
        <f t="shared" si="843"/>
        <v>0.15553141408654717</v>
      </c>
      <c r="Y764" s="26">
        <f t="shared" si="844"/>
        <v>286.33333333333331</v>
      </c>
      <c r="Z764" s="26">
        <f t="shared" si="845"/>
        <v>342.16666666666669</v>
      </c>
      <c r="AA764" s="49"/>
      <c r="AB764" s="6">
        <f t="shared" ref="AB764:AB782" si="850">AB763</f>
        <v>6</v>
      </c>
      <c r="AC764" s="18" t="s">
        <v>323</v>
      </c>
      <c r="AD764" s="2">
        <v>0.7</v>
      </c>
      <c r="AE764" s="13" t="str">
        <f t="shared" si="833"/>
        <v>15-19</v>
      </c>
      <c r="AF764" s="11">
        <f t="shared" si="834"/>
        <v>256743</v>
      </c>
      <c r="AG764" s="11">
        <f t="shared" si="835"/>
        <v>180083</v>
      </c>
      <c r="AH764" s="11">
        <f t="shared" si="836"/>
        <v>156582</v>
      </c>
      <c r="AI764" s="11">
        <f t="shared" si="846"/>
        <v>23501</v>
      </c>
      <c r="AJ764" s="1">
        <f t="shared" si="837"/>
        <v>1718</v>
      </c>
      <c r="AK764" s="1">
        <f t="shared" si="838"/>
        <v>2053</v>
      </c>
    </row>
    <row r="765" spans="1:37" ht="15" thickBot="1" x14ac:dyDescent="0.4">
      <c r="A765" s="20" t="str">
        <f t="shared" si="847"/>
        <v>20-24</v>
      </c>
      <c r="B765" s="21">
        <f t="shared" si="848"/>
        <v>277328</v>
      </c>
      <c r="C765" s="21">
        <f t="shared" si="828"/>
        <v>185306</v>
      </c>
      <c r="D765" s="21">
        <f t="shared" si="829"/>
        <v>66.8</v>
      </c>
      <c r="E765" s="21">
        <f t="shared" si="830"/>
        <v>153331</v>
      </c>
      <c r="F765" s="21"/>
      <c r="G765" s="21">
        <f t="shared" si="831"/>
        <v>55.3</v>
      </c>
      <c r="H765" s="21">
        <f t="shared" si="832"/>
        <v>338637</v>
      </c>
      <c r="J765" s="38" t="s">
        <v>291</v>
      </c>
      <c r="K765" s="4">
        <v>277328</v>
      </c>
      <c r="L765" s="4">
        <v>187541</v>
      </c>
      <c r="M765" s="38">
        <v>67.599999999999994</v>
      </c>
      <c r="N765" s="4">
        <v>155927</v>
      </c>
      <c r="O765" s="38">
        <v>56.2</v>
      </c>
      <c r="P765" s="38"/>
      <c r="Q765" s="4">
        <v>343468</v>
      </c>
      <c r="S765" s="23" t="str">
        <f t="shared" si="839"/>
        <v>20-24</v>
      </c>
      <c r="T765" s="22">
        <f t="shared" si="840"/>
        <v>2235</v>
      </c>
      <c r="U765" s="22">
        <f t="shared" si="841"/>
        <v>2596</v>
      </c>
      <c r="V765" s="22"/>
      <c r="W765" s="22">
        <f t="shared" si="842"/>
        <v>4831</v>
      </c>
      <c r="X765" s="28">
        <f t="shared" si="843"/>
        <v>0.20233568712656166</v>
      </c>
      <c r="Y765" s="21">
        <f t="shared" si="844"/>
        <v>372.5</v>
      </c>
      <c r="Z765" s="21">
        <f t="shared" si="845"/>
        <v>432.66666666666669</v>
      </c>
      <c r="AA765" s="48"/>
      <c r="AB765" s="6">
        <f t="shared" si="850"/>
        <v>6</v>
      </c>
      <c r="AC765" s="16">
        <f>E781/B781</f>
        <v>0.6991999766028385</v>
      </c>
      <c r="AD765" s="2">
        <f>AC765/AD764</f>
        <v>0.99885710943262651</v>
      </c>
      <c r="AE765" s="13" t="str">
        <f t="shared" si="833"/>
        <v>20-24</v>
      </c>
      <c r="AF765" s="11">
        <f t="shared" si="834"/>
        <v>277328</v>
      </c>
      <c r="AG765" s="11">
        <f t="shared" si="835"/>
        <v>187541</v>
      </c>
      <c r="AH765" s="11">
        <f t="shared" si="836"/>
        <v>155927</v>
      </c>
      <c r="AI765" s="11">
        <f t="shared" si="846"/>
        <v>31614</v>
      </c>
      <c r="AJ765" s="1">
        <f t="shared" si="837"/>
        <v>2235</v>
      </c>
      <c r="AK765" s="1">
        <f t="shared" si="838"/>
        <v>2596</v>
      </c>
    </row>
    <row r="766" spans="1:37" ht="15" thickBot="1" x14ac:dyDescent="0.4">
      <c r="A766" s="20" t="str">
        <f t="shared" si="847"/>
        <v>25-29</v>
      </c>
      <c r="B766" s="21">
        <f t="shared" si="848"/>
        <v>314508</v>
      </c>
      <c r="C766" s="21">
        <f t="shared" si="828"/>
        <v>203469</v>
      </c>
      <c r="D766" s="21">
        <f t="shared" si="829"/>
        <v>64.7</v>
      </c>
      <c r="E766" s="21">
        <f t="shared" si="830"/>
        <v>171060</v>
      </c>
      <c r="F766" s="21"/>
      <c r="G766" s="21">
        <f t="shared" si="831"/>
        <v>54.4</v>
      </c>
      <c r="H766" s="21">
        <f t="shared" si="832"/>
        <v>374529</v>
      </c>
      <c r="J766" s="37" t="s">
        <v>292</v>
      </c>
      <c r="K766" s="3">
        <v>314508</v>
      </c>
      <c r="L766" s="3">
        <v>205808</v>
      </c>
      <c r="M766" s="37">
        <v>65.400000000000006</v>
      </c>
      <c r="N766" s="3">
        <v>173826</v>
      </c>
      <c r="O766" s="37">
        <v>55.3</v>
      </c>
      <c r="P766" s="37"/>
      <c r="Q766" s="3">
        <v>379634</v>
      </c>
      <c r="S766" s="20" t="str">
        <f t="shared" si="839"/>
        <v>25-29</v>
      </c>
      <c r="T766" s="21">
        <f t="shared" si="840"/>
        <v>2339</v>
      </c>
      <c r="U766" s="21">
        <f t="shared" si="841"/>
        <v>2766</v>
      </c>
      <c r="V766" s="21"/>
      <c r="W766" s="21">
        <f t="shared" si="842"/>
        <v>5105</v>
      </c>
      <c r="X766" s="24">
        <f t="shared" si="843"/>
        <v>0.21175086003983343</v>
      </c>
      <c r="Y766" s="21">
        <f t="shared" si="844"/>
        <v>389.83333333333331</v>
      </c>
      <c r="Z766" s="21">
        <f t="shared" si="845"/>
        <v>461</v>
      </c>
      <c r="AA766" s="48"/>
      <c r="AB766" s="6">
        <f t="shared" si="850"/>
        <v>6</v>
      </c>
      <c r="AC766" s="15" t="s">
        <v>320</v>
      </c>
      <c r="AD766" s="6"/>
      <c r="AE766" s="13" t="str">
        <f t="shared" si="833"/>
        <v>25-29</v>
      </c>
      <c r="AF766" s="11">
        <f t="shared" si="834"/>
        <v>314508</v>
      </c>
      <c r="AG766" s="11">
        <f t="shared" si="835"/>
        <v>205808</v>
      </c>
      <c r="AH766" s="11">
        <f t="shared" si="836"/>
        <v>173826</v>
      </c>
      <c r="AI766" s="11">
        <f t="shared" si="846"/>
        <v>31982</v>
      </c>
      <c r="AJ766" s="1">
        <f t="shared" si="837"/>
        <v>2339</v>
      </c>
      <c r="AK766" s="1">
        <f t="shared" si="838"/>
        <v>2766</v>
      </c>
    </row>
    <row r="767" spans="1:37" ht="15" thickBot="1" x14ac:dyDescent="0.4">
      <c r="A767" s="20" t="str">
        <f t="shared" si="847"/>
        <v>30-34</v>
      </c>
      <c r="B767" s="21">
        <f t="shared" si="848"/>
        <v>356228</v>
      </c>
      <c r="C767" s="21">
        <f t="shared" si="828"/>
        <v>239392</v>
      </c>
      <c r="D767" s="21">
        <f t="shared" si="829"/>
        <v>67.2</v>
      </c>
      <c r="E767" s="21">
        <f t="shared" si="830"/>
        <v>207065</v>
      </c>
      <c r="F767" s="21"/>
      <c r="G767" s="21">
        <f t="shared" si="831"/>
        <v>58.1</v>
      </c>
      <c r="H767" s="21">
        <f t="shared" si="832"/>
        <v>446457</v>
      </c>
      <c r="J767" s="38" t="s">
        <v>293</v>
      </c>
      <c r="K767" s="4">
        <v>356228</v>
      </c>
      <c r="L767" s="4">
        <v>241890</v>
      </c>
      <c r="M767" s="38">
        <v>67.900000000000006</v>
      </c>
      <c r="N767" s="4">
        <v>209920</v>
      </c>
      <c r="O767" s="38">
        <v>58.9</v>
      </c>
      <c r="P767" s="38"/>
      <c r="Q767" s="4">
        <v>451810</v>
      </c>
      <c r="S767" s="23" t="str">
        <f t="shared" si="839"/>
        <v>30-34</v>
      </c>
      <c r="T767" s="22">
        <f t="shared" si="840"/>
        <v>2498</v>
      </c>
      <c r="U767" s="22">
        <f t="shared" si="841"/>
        <v>2855</v>
      </c>
      <c r="V767" s="22"/>
      <c r="W767" s="22">
        <f t="shared" si="842"/>
        <v>5353</v>
      </c>
      <c r="X767" s="28">
        <f t="shared" si="843"/>
        <v>0.22614521093608547</v>
      </c>
      <c r="Y767" s="21">
        <f t="shared" si="844"/>
        <v>416.33333333333331</v>
      </c>
      <c r="Z767" s="21">
        <f t="shared" si="845"/>
        <v>475.83333333333331</v>
      </c>
      <c r="AA767" s="48"/>
      <c r="AB767" s="6">
        <f t="shared" si="850"/>
        <v>6</v>
      </c>
      <c r="AC767" s="17" t="s">
        <v>322</v>
      </c>
      <c r="AD767" s="2">
        <v>0.7</v>
      </c>
      <c r="AE767" s="13" t="str">
        <f t="shared" si="833"/>
        <v>30-34</v>
      </c>
      <c r="AF767" s="11">
        <f t="shared" si="834"/>
        <v>356228</v>
      </c>
      <c r="AG767" s="11">
        <f t="shared" si="835"/>
        <v>241890</v>
      </c>
      <c r="AH767" s="11">
        <f t="shared" si="836"/>
        <v>209920</v>
      </c>
      <c r="AI767" s="11">
        <f t="shared" si="846"/>
        <v>31970</v>
      </c>
      <c r="AJ767" s="1">
        <f t="shared" si="837"/>
        <v>2498</v>
      </c>
      <c r="AK767" s="1">
        <f t="shared" si="838"/>
        <v>2855</v>
      </c>
    </row>
    <row r="768" spans="1:37" ht="15" thickBot="1" x14ac:dyDescent="0.4">
      <c r="A768" s="20" t="str">
        <f t="shared" si="847"/>
        <v>35-39</v>
      </c>
      <c r="B768" s="21">
        <f t="shared" si="848"/>
        <v>359302</v>
      </c>
      <c r="C768" s="21">
        <f t="shared" si="828"/>
        <v>256929</v>
      </c>
      <c r="D768" s="21">
        <f t="shared" si="829"/>
        <v>71.5</v>
      </c>
      <c r="E768" s="21">
        <f t="shared" si="830"/>
        <v>226909</v>
      </c>
      <c r="F768" s="21"/>
      <c r="G768" s="21">
        <f t="shared" si="831"/>
        <v>63.1</v>
      </c>
      <c r="H768" s="21">
        <f t="shared" si="832"/>
        <v>483838</v>
      </c>
      <c r="J768" s="37" t="s">
        <v>294</v>
      </c>
      <c r="K768" s="3">
        <v>359302</v>
      </c>
      <c r="L768" s="3">
        <v>259461</v>
      </c>
      <c r="M768" s="37">
        <v>72.2</v>
      </c>
      <c r="N768" s="3">
        <v>229853</v>
      </c>
      <c r="O768" s="37">
        <v>64</v>
      </c>
      <c r="P768" s="37"/>
      <c r="Q768" s="3">
        <v>489314</v>
      </c>
      <c r="S768" s="20" t="str">
        <f t="shared" si="839"/>
        <v>35-39</v>
      </c>
      <c r="T768" s="21">
        <f t="shared" si="840"/>
        <v>2532</v>
      </c>
      <c r="U768" s="21">
        <f t="shared" si="841"/>
        <v>2944</v>
      </c>
      <c r="V768" s="21"/>
      <c r="W768" s="21">
        <f t="shared" si="842"/>
        <v>5476</v>
      </c>
      <c r="X768" s="24">
        <f t="shared" si="843"/>
        <v>0.22922324823465509</v>
      </c>
      <c r="Y768" s="21">
        <f t="shared" si="844"/>
        <v>422</v>
      </c>
      <c r="Z768" s="21">
        <f t="shared" si="845"/>
        <v>490.66666666666669</v>
      </c>
      <c r="AA768" s="48"/>
      <c r="AB768" s="6">
        <f t="shared" si="850"/>
        <v>6</v>
      </c>
      <c r="AC768" s="16">
        <f>C782/B782</f>
        <v>0.66413863583578681</v>
      </c>
      <c r="AD768" s="2">
        <f>AC768/AD767</f>
        <v>0.94876947976540982</v>
      </c>
      <c r="AE768" s="13" t="str">
        <f t="shared" si="833"/>
        <v>35-39</v>
      </c>
      <c r="AF768" s="11">
        <f t="shared" si="834"/>
        <v>359302</v>
      </c>
      <c r="AG768" s="11">
        <f t="shared" si="835"/>
        <v>259461</v>
      </c>
      <c r="AH768" s="11">
        <f t="shared" si="836"/>
        <v>229853</v>
      </c>
      <c r="AI768" s="11">
        <f t="shared" si="846"/>
        <v>29608</v>
      </c>
      <c r="AJ768" s="1">
        <f t="shared" si="837"/>
        <v>2532</v>
      </c>
      <c r="AK768" s="1">
        <f t="shared" si="838"/>
        <v>2944</v>
      </c>
    </row>
    <row r="769" spans="1:37" ht="15" thickBot="1" x14ac:dyDescent="0.4">
      <c r="A769" s="20" t="str">
        <f t="shared" si="847"/>
        <v>40-44</v>
      </c>
      <c r="B769" s="21">
        <f t="shared" si="848"/>
        <v>319889</v>
      </c>
      <c r="C769" s="21">
        <f t="shared" si="828"/>
        <v>239831</v>
      </c>
      <c r="D769" s="21">
        <f t="shared" si="829"/>
        <v>75</v>
      </c>
      <c r="E769" s="21">
        <f t="shared" si="830"/>
        <v>216830</v>
      </c>
      <c r="F769" s="21"/>
      <c r="G769" s="21">
        <f t="shared" si="831"/>
        <v>67.8</v>
      </c>
      <c r="H769" s="21">
        <f t="shared" si="832"/>
        <v>456661</v>
      </c>
      <c r="J769" s="38" t="s">
        <v>295</v>
      </c>
      <c r="K769" s="4">
        <v>319889</v>
      </c>
      <c r="L769" s="4">
        <v>241866</v>
      </c>
      <c r="M769" s="38">
        <v>75.599999999999994</v>
      </c>
      <c r="N769" s="4">
        <v>219187</v>
      </c>
      <c r="O769" s="38">
        <v>68.5</v>
      </c>
      <c r="P769" s="38"/>
      <c r="Q769" s="4">
        <v>461053</v>
      </c>
      <c r="S769" s="23" t="str">
        <f t="shared" si="839"/>
        <v>40-44</v>
      </c>
      <c r="T769" s="22">
        <f t="shared" si="840"/>
        <v>2035</v>
      </c>
      <c r="U769" s="22">
        <f t="shared" si="841"/>
        <v>2357</v>
      </c>
      <c r="V769" s="22"/>
      <c r="W769" s="22">
        <f t="shared" si="842"/>
        <v>4392</v>
      </c>
      <c r="X769" s="28">
        <f t="shared" si="843"/>
        <v>0.18422958537026979</v>
      </c>
      <c r="Y769" s="21">
        <f t="shared" si="844"/>
        <v>339.16666666666669</v>
      </c>
      <c r="Z769" s="21">
        <f t="shared" si="845"/>
        <v>392.83333333333331</v>
      </c>
      <c r="AA769" s="48"/>
      <c r="AB769" s="6">
        <f t="shared" si="850"/>
        <v>6</v>
      </c>
      <c r="AC769" s="18" t="s">
        <v>323</v>
      </c>
      <c r="AD769" s="2">
        <v>0.7</v>
      </c>
      <c r="AE769" s="13" t="str">
        <f t="shared" si="833"/>
        <v>40-44</v>
      </c>
      <c r="AF769" s="11">
        <f t="shared" si="834"/>
        <v>319889</v>
      </c>
      <c r="AG769" s="11">
        <f t="shared" si="835"/>
        <v>241866</v>
      </c>
      <c r="AH769" s="11">
        <f t="shared" si="836"/>
        <v>219187</v>
      </c>
      <c r="AI769" s="11">
        <f t="shared" si="846"/>
        <v>22679</v>
      </c>
      <c r="AJ769" s="1">
        <f t="shared" si="837"/>
        <v>2035</v>
      </c>
      <c r="AK769" s="1">
        <f t="shared" si="838"/>
        <v>2357</v>
      </c>
    </row>
    <row r="770" spans="1:37" ht="15" thickBot="1" x14ac:dyDescent="0.4">
      <c r="A770" s="20" t="str">
        <f t="shared" si="847"/>
        <v>45-49</v>
      </c>
      <c r="B770" s="21">
        <f t="shared" si="848"/>
        <v>288547</v>
      </c>
      <c r="C770" s="21">
        <f t="shared" si="828"/>
        <v>223103</v>
      </c>
      <c r="D770" s="21">
        <f t="shared" si="829"/>
        <v>77.3</v>
      </c>
      <c r="E770" s="21">
        <f t="shared" si="830"/>
        <v>203848</v>
      </c>
      <c r="F770" s="21"/>
      <c r="G770" s="21">
        <f t="shared" si="831"/>
        <v>70.7</v>
      </c>
      <c r="H770" s="21">
        <f t="shared" si="832"/>
        <v>426951</v>
      </c>
      <c r="J770" s="37" t="s">
        <v>296</v>
      </c>
      <c r="K770" s="3">
        <v>288547</v>
      </c>
      <c r="L770" s="3">
        <v>224694</v>
      </c>
      <c r="M770" s="37">
        <v>77.900000000000006</v>
      </c>
      <c r="N770" s="3">
        <v>205746</v>
      </c>
      <c r="O770" s="37">
        <v>71.3</v>
      </c>
      <c r="P770" s="37"/>
      <c r="Q770" s="3">
        <v>430440</v>
      </c>
      <c r="S770" s="20" t="str">
        <f t="shared" si="839"/>
        <v>45-49</v>
      </c>
      <c r="T770" s="21">
        <f t="shared" si="840"/>
        <v>1591</v>
      </c>
      <c r="U770" s="21">
        <f t="shared" si="841"/>
        <v>1898</v>
      </c>
      <c r="V770" s="21"/>
      <c r="W770" s="21">
        <f t="shared" si="842"/>
        <v>3489</v>
      </c>
      <c r="X770" s="24">
        <f t="shared" si="843"/>
        <v>0.14403403947130183</v>
      </c>
      <c r="Y770" s="21">
        <f t="shared" si="844"/>
        <v>265.16666666666669</v>
      </c>
      <c r="Z770" s="21">
        <f t="shared" si="845"/>
        <v>316.33333333333331</v>
      </c>
      <c r="AA770" s="48"/>
      <c r="AB770" s="6">
        <f t="shared" si="850"/>
        <v>6</v>
      </c>
      <c r="AC770" s="16">
        <f>E782/B782</f>
        <v>0.59472098676424789</v>
      </c>
      <c r="AD770" s="2">
        <f>AC770/AD769</f>
        <v>0.84960140966321129</v>
      </c>
      <c r="AE770" s="13" t="str">
        <f t="shared" si="833"/>
        <v>45-49</v>
      </c>
      <c r="AF770" s="11">
        <f t="shared" si="834"/>
        <v>288547</v>
      </c>
      <c r="AG770" s="11">
        <f t="shared" si="835"/>
        <v>224694</v>
      </c>
      <c r="AH770" s="11">
        <f t="shared" si="836"/>
        <v>205746</v>
      </c>
      <c r="AI770" s="11">
        <f t="shared" si="846"/>
        <v>18948</v>
      </c>
      <c r="AJ770" s="1">
        <f t="shared" si="837"/>
        <v>1591</v>
      </c>
      <c r="AK770" s="1">
        <f t="shared" si="838"/>
        <v>1898</v>
      </c>
    </row>
    <row r="771" spans="1:37" ht="15" thickBot="1" x14ac:dyDescent="0.4">
      <c r="A771" s="20" t="str">
        <f t="shared" si="847"/>
        <v>50-54</v>
      </c>
      <c r="B771" s="21">
        <f t="shared" si="848"/>
        <v>266491</v>
      </c>
      <c r="C771" s="21">
        <f t="shared" si="828"/>
        <v>214610</v>
      </c>
      <c r="D771" s="21">
        <f t="shared" si="829"/>
        <v>80.5</v>
      </c>
      <c r="E771" s="21">
        <f t="shared" si="830"/>
        <v>198132</v>
      </c>
      <c r="F771" s="21"/>
      <c r="G771" s="21">
        <f t="shared" si="831"/>
        <v>74.3</v>
      </c>
      <c r="H771" s="21">
        <f t="shared" si="832"/>
        <v>412742</v>
      </c>
      <c r="J771" s="38" t="s">
        <v>297</v>
      </c>
      <c r="K771" s="4">
        <v>266491</v>
      </c>
      <c r="L771" s="4">
        <v>215997</v>
      </c>
      <c r="M771" s="38">
        <v>81</v>
      </c>
      <c r="N771" s="4">
        <v>199743</v>
      </c>
      <c r="O771" s="38">
        <v>75</v>
      </c>
      <c r="P771" s="38"/>
      <c r="Q771" s="4">
        <v>415740</v>
      </c>
      <c r="S771" s="23" t="str">
        <f t="shared" si="839"/>
        <v>50-54</v>
      </c>
      <c r="T771" s="22">
        <f t="shared" si="840"/>
        <v>1387</v>
      </c>
      <c r="U771" s="22">
        <f t="shared" si="841"/>
        <v>1611</v>
      </c>
      <c r="V771" s="22"/>
      <c r="W771" s="22">
        <f t="shared" si="842"/>
        <v>2998</v>
      </c>
      <c r="X771" s="28">
        <f t="shared" si="843"/>
        <v>0.12556581567988412</v>
      </c>
      <c r="Y771" s="21">
        <f t="shared" si="844"/>
        <v>231.16666666666666</v>
      </c>
      <c r="Z771" s="21">
        <f t="shared" si="845"/>
        <v>268.5</v>
      </c>
      <c r="AA771" s="48"/>
      <c r="AB771" s="6">
        <f t="shared" si="850"/>
        <v>6</v>
      </c>
      <c r="AC771" s="6"/>
      <c r="AD771" s="7"/>
      <c r="AE771" s="13" t="str">
        <f t="shared" si="833"/>
        <v>50-54</v>
      </c>
      <c r="AF771" s="11">
        <f t="shared" si="834"/>
        <v>266491</v>
      </c>
      <c r="AG771" s="11">
        <f t="shared" si="835"/>
        <v>215997</v>
      </c>
      <c r="AH771" s="11">
        <f t="shared" si="836"/>
        <v>199743</v>
      </c>
      <c r="AI771" s="11">
        <f t="shared" si="846"/>
        <v>16254</v>
      </c>
      <c r="AJ771" s="1">
        <f t="shared" si="837"/>
        <v>1387</v>
      </c>
      <c r="AK771" s="1">
        <f t="shared" si="838"/>
        <v>1611</v>
      </c>
    </row>
    <row r="772" spans="1:37" ht="15" thickBot="1" x14ac:dyDescent="0.4">
      <c r="A772" s="20" t="str">
        <f t="shared" si="847"/>
        <v>55-59</v>
      </c>
      <c r="B772" s="21">
        <f t="shared" si="848"/>
        <v>284260</v>
      </c>
      <c r="C772" s="21">
        <f t="shared" si="828"/>
        <v>230430</v>
      </c>
      <c r="D772" s="21">
        <f t="shared" si="829"/>
        <v>81.099999999999994</v>
      </c>
      <c r="E772" s="21">
        <f t="shared" si="830"/>
        <v>213464</v>
      </c>
      <c r="F772" s="21"/>
      <c r="G772" s="21">
        <f t="shared" si="831"/>
        <v>75.099999999999994</v>
      </c>
      <c r="H772" s="21">
        <f t="shared" si="832"/>
        <v>443894</v>
      </c>
      <c r="J772" s="37" t="s">
        <v>298</v>
      </c>
      <c r="K772" s="3">
        <v>284260</v>
      </c>
      <c r="L772" s="3">
        <v>231550</v>
      </c>
      <c r="M772" s="37">
        <v>81.5</v>
      </c>
      <c r="N772" s="3">
        <v>214859</v>
      </c>
      <c r="O772" s="37">
        <v>75.599999999999994</v>
      </c>
      <c r="P772" s="37"/>
      <c r="Q772" s="3">
        <v>446409</v>
      </c>
      <c r="S772" s="20" t="str">
        <f t="shared" si="839"/>
        <v>55-59</v>
      </c>
      <c r="T772" s="21">
        <f t="shared" si="840"/>
        <v>1120</v>
      </c>
      <c r="U772" s="21">
        <f t="shared" si="841"/>
        <v>1395</v>
      </c>
      <c r="V772" s="21"/>
      <c r="W772" s="21">
        <f t="shared" si="842"/>
        <v>2515</v>
      </c>
      <c r="X772" s="24">
        <f t="shared" si="843"/>
        <v>0.10139416983523447</v>
      </c>
      <c r="Y772" s="21">
        <f t="shared" si="844"/>
        <v>186.66666666666666</v>
      </c>
      <c r="Z772" s="21">
        <f t="shared" si="845"/>
        <v>232.5</v>
      </c>
      <c r="AA772" s="48"/>
      <c r="AB772" s="6">
        <f t="shared" si="850"/>
        <v>6</v>
      </c>
      <c r="AC772" s="31">
        <f>J760</f>
        <v>44445</v>
      </c>
      <c r="AD772" s="7"/>
      <c r="AE772" s="13" t="str">
        <f t="shared" si="833"/>
        <v>55-59</v>
      </c>
      <c r="AF772" s="11">
        <f t="shared" si="834"/>
        <v>284260</v>
      </c>
      <c r="AG772" s="11">
        <f t="shared" si="835"/>
        <v>231550</v>
      </c>
      <c r="AH772" s="11">
        <f t="shared" si="836"/>
        <v>214859</v>
      </c>
      <c r="AI772" s="11">
        <f t="shared" si="846"/>
        <v>16691</v>
      </c>
      <c r="AJ772" s="1">
        <f t="shared" si="837"/>
        <v>1120</v>
      </c>
      <c r="AK772" s="1">
        <f t="shared" si="838"/>
        <v>1395</v>
      </c>
    </row>
    <row r="773" spans="1:37" ht="15" thickBot="1" x14ac:dyDescent="0.4">
      <c r="A773" s="20" t="str">
        <f t="shared" si="847"/>
        <v>60-64</v>
      </c>
      <c r="B773" s="21">
        <f t="shared" si="848"/>
        <v>264339</v>
      </c>
      <c r="C773" s="21">
        <f t="shared" si="828"/>
        <v>229257</v>
      </c>
      <c r="D773" s="21">
        <f t="shared" si="829"/>
        <v>86.7</v>
      </c>
      <c r="E773" s="21">
        <f t="shared" si="830"/>
        <v>216196</v>
      </c>
      <c r="F773" s="21"/>
      <c r="G773" s="21">
        <f t="shared" si="831"/>
        <v>81.8</v>
      </c>
      <c r="H773" s="21">
        <f t="shared" si="832"/>
        <v>445453</v>
      </c>
      <c r="J773" s="38" t="s">
        <v>299</v>
      </c>
      <c r="K773" s="4">
        <v>264339</v>
      </c>
      <c r="L773" s="4">
        <v>230054</v>
      </c>
      <c r="M773" s="38">
        <v>87</v>
      </c>
      <c r="N773" s="4">
        <v>217263</v>
      </c>
      <c r="O773" s="38">
        <v>82.2</v>
      </c>
      <c r="P773" s="38"/>
      <c r="Q773" s="4">
        <v>447317</v>
      </c>
      <c r="S773" s="23" t="str">
        <f t="shared" si="839"/>
        <v>60-64</v>
      </c>
      <c r="T773" s="22">
        <f t="shared" si="840"/>
        <v>797</v>
      </c>
      <c r="U773" s="22">
        <f t="shared" si="841"/>
        <v>1067</v>
      </c>
      <c r="V773" s="22"/>
      <c r="W773" s="22">
        <f t="shared" si="842"/>
        <v>1864</v>
      </c>
      <c r="X773" s="28">
        <f t="shared" si="843"/>
        <v>7.2152815498823103E-2</v>
      </c>
      <c r="Y773" s="21">
        <f t="shared" si="844"/>
        <v>132.83333333333334</v>
      </c>
      <c r="Z773" s="21">
        <f t="shared" si="845"/>
        <v>177.83333333333334</v>
      </c>
      <c r="AA773" s="48"/>
      <c r="AB773" s="6">
        <f t="shared" si="850"/>
        <v>6</v>
      </c>
      <c r="AC773" s="15" t="s">
        <v>321</v>
      </c>
      <c r="AD773" s="6"/>
      <c r="AE773" s="13" t="str">
        <f t="shared" si="833"/>
        <v>60-64</v>
      </c>
      <c r="AF773" s="11">
        <f t="shared" si="834"/>
        <v>264339</v>
      </c>
      <c r="AG773" s="11">
        <f t="shared" si="835"/>
        <v>230054</v>
      </c>
      <c r="AH773" s="11">
        <f t="shared" si="836"/>
        <v>217263</v>
      </c>
      <c r="AI773" s="11">
        <f t="shared" si="846"/>
        <v>12791</v>
      </c>
      <c r="AJ773" s="1">
        <f t="shared" si="837"/>
        <v>797</v>
      </c>
      <c r="AK773" s="1">
        <f t="shared" si="838"/>
        <v>1067</v>
      </c>
    </row>
    <row r="774" spans="1:37" ht="15" thickBot="1" x14ac:dyDescent="0.4">
      <c r="A774" s="20" t="str">
        <f t="shared" si="847"/>
        <v>65-69</v>
      </c>
      <c r="B774" s="21">
        <f t="shared" si="848"/>
        <v>210073</v>
      </c>
      <c r="C774" s="21">
        <f t="shared" si="828"/>
        <v>191377</v>
      </c>
      <c r="D774" s="21">
        <f t="shared" si="829"/>
        <v>91.1</v>
      </c>
      <c r="E774" s="21">
        <f t="shared" si="830"/>
        <v>184576</v>
      </c>
      <c r="F774" s="21"/>
      <c r="G774" s="21">
        <f t="shared" si="831"/>
        <v>87.9</v>
      </c>
      <c r="H774" s="21">
        <f t="shared" si="832"/>
        <v>375953</v>
      </c>
      <c r="J774" s="37" t="s">
        <v>300</v>
      </c>
      <c r="K774" s="3">
        <v>210073</v>
      </c>
      <c r="L774" s="3">
        <v>191839</v>
      </c>
      <c r="M774" s="37">
        <v>91.3</v>
      </c>
      <c r="N774" s="3">
        <v>185193</v>
      </c>
      <c r="O774" s="37">
        <v>88.2</v>
      </c>
      <c r="P774" s="37"/>
      <c r="Q774" s="3">
        <v>377032</v>
      </c>
      <c r="S774" s="20" t="str">
        <f t="shared" si="839"/>
        <v>65-69</v>
      </c>
      <c r="T774" s="21">
        <f t="shared" si="840"/>
        <v>462</v>
      </c>
      <c r="U774" s="21">
        <f t="shared" si="841"/>
        <v>617</v>
      </c>
      <c r="V774" s="21"/>
      <c r="W774" s="21">
        <f t="shared" si="842"/>
        <v>1079</v>
      </c>
      <c r="X774" s="24">
        <f t="shared" si="843"/>
        <v>4.1825095057034217E-2</v>
      </c>
      <c r="Y774" s="21">
        <f t="shared" si="844"/>
        <v>77</v>
      </c>
      <c r="Z774" s="21">
        <f t="shared" si="845"/>
        <v>102.83333333333333</v>
      </c>
      <c r="AA774" s="48"/>
      <c r="AB774" s="6">
        <f t="shared" si="850"/>
        <v>6</v>
      </c>
      <c r="AC774" s="17" t="s">
        <v>322</v>
      </c>
      <c r="AD774" s="2">
        <v>0.7</v>
      </c>
      <c r="AE774" s="13" t="str">
        <f t="shared" si="833"/>
        <v>65-69</v>
      </c>
      <c r="AF774" s="11">
        <f t="shared" si="834"/>
        <v>210073</v>
      </c>
      <c r="AG774" s="11">
        <f t="shared" si="835"/>
        <v>191839</v>
      </c>
      <c r="AH774" s="11">
        <f t="shared" si="836"/>
        <v>185193</v>
      </c>
      <c r="AI774" s="11">
        <f t="shared" si="846"/>
        <v>6646</v>
      </c>
      <c r="AJ774" s="1">
        <f t="shared" si="837"/>
        <v>462</v>
      </c>
      <c r="AK774" s="1">
        <f t="shared" si="838"/>
        <v>617</v>
      </c>
    </row>
    <row r="775" spans="1:37" ht="15" thickBot="1" x14ac:dyDescent="0.4">
      <c r="A775" s="20" t="str">
        <f t="shared" si="847"/>
        <v>70-74</v>
      </c>
      <c r="B775" s="21">
        <f t="shared" si="848"/>
        <v>157657</v>
      </c>
      <c r="C775" s="21">
        <f t="shared" si="828"/>
        <v>146576</v>
      </c>
      <c r="D775" s="21">
        <f t="shared" si="829"/>
        <v>93</v>
      </c>
      <c r="E775" s="21">
        <f t="shared" si="830"/>
        <v>144399</v>
      </c>
      <c r="F775" s="21"/>
      <c r="G775" s="21">
        <f t="shared" si="831"/>
        <v>91.6</v>
      </c>
      <c r="H775" s="21">
        <f t="shared" si="832"/>
        <v>290975</v>
      </c>
      <c r="J775" s="38" t="s">
        <v>301</v>
      </c>
      <c r="K775" s="4">
        <v>157657</v>
      </c>
      <c r="L775" s="4">
        <v>146846</v>
      </c>
      <c r="M775" s="38">
        <v>93.1</v>
      </c>
      <c r="N775" s="4">
        <v>144787</v>
      </c>
      <c r="O775" s="38">
        <v>91.8</v>
      </c>
      <c r="P775" s="38"/>
      <c r="Q775" s="4">
        <v>291633</v>
      </c>
      <c r="S775" s="23" t="str">
        <f t="shared" si="839"/>
        <v>70-74</v>
      </c>
      <c r="T775" s="22">
        <f t="shared" si="840"/>
        <v>270</v>
      </c>
      <c r="U775" s="22">
        <f t="shared" si="841"/>
        <v>388</v>
      </c>
      <c r="V775" s="22"/>
      <c r="W775" s="22">
        <f t="shared" si="842"/>
        <v>658</v>
      </c>
      <c r="X775" s="28">
        <f t="shared" si="843"/>
        <v>2.4443237370994023E-2</v>
      </c>
      <c r="Y775" s="21">
        <f t="shared" si="844"/>
        <v>45</v>
      </c>
      <c r="Z775" s="21">
        <f t="shared" si="845"/>
        <v>64.666666666666671</v>
      </c>
      <c r="AA775" s="48"/>
      <c r="AB775" s="6">
        <f t="shared" si="850"/>
        <v>6</v>
      </c>
      <c r="AC775" s="16">
        <f>L781/K781</f>
        <v>0.78621029794158159</v>
      </c>
      <c r="AD775" s="2">
        <f>AC775/AD774</f>
        <v>1.1231575684879738</v>
      </c>
      <c r="AE775" s="14" t="str">
        <f t="shared" si="833"/>
        <v>70-74</v>
      </c>
      <c r="AF775" s="11">
        <f t="shared" si="834"/>
        <v>157657</v>
      </c>
      <c r="AG775" s="11">
        <f t="shared" si="835"/>
        <v>146846</v>
      </c>
      <c r="AH775" s="11">
        <f t="shared" si="836"/>
        <v>144787</v>
      </c>
      <c r="AI775" s="12">
        <f t="shared" si="846"/>
        <v>2059</v>
      </c>
      <c r="AJ775" s="1">
        <f t="shared" si="837"/>
        <v>270</v>
      </c>
      <c r="AK775" s="1">
        <f t="shared" si="838"/>
        <v>388</v>
      </c>
    </row>
    <row r="776" spans="1:37" ht="15" thickBot="1" x14ac:dyDescent="0.4">
      <c r="A776" s="20" t="str">
        <f t="shared" si="847"/>
        <v>75-79</v>
      </c>
      <c r="B776" s="21">
        <f t="shared" si="848"/>
        <v>102977</v>
      </c>
      <c r="C776" s="21">
        <f t="shared" si="828"/>
        <v>94320</v>
      </c>
      <c r="D776" s="21">
        <f t="shared" si="829"/>
        <v>91.6</v>
      </c>
      <c r="E776" s="21">
        <f t="shared" si="830"/>
        <v>92769</v>
      </c>
      <c r="F776" s="21"/>
      <c r="G776" s="21">
        <f t="shared" si="831"/>
        <v>90.1</v>
      </c>
      <c r="H776" s="21">
        <f t="shared" si="832"/>
        <v>187089</v>
      </c>
      <c r="J776" s="37" t="s">
        <v>302</v>
      </c>
      <c r="K776" s="3">
        <v>102977</v>
      </c>
      <c r="L776" s="3">
        <v>94428</v>
      </c>
      <c r="M776" s="37">
        <v>91.7</v>
      </c>
      <c r="N776" s="3">
        <v>92942</v>
      </c>
      <c r="O776" s="37">
        <v>90.3</v>
      </c>
      <c r="P776" s="37"/>
      <c r="Q776" s="3">
        <v>187370</v>
      </c>
      <c r="S776" s="20" t="str">
        <f t="shared" si="839"/>
        <v>75-79</v>
      </c>
      <c r="T776" s="21">
        <f t="shared" si="840"/>
        <v>108</v>
      </c>
      <c r="U776" s="21">
        <f t="shared" si="841"/>
        <v>173</v>
      </c>
      <c r="V776" s="21"/>
      <c r="W776" s="21">
        <f t="shared" si="842"/>
        <v>281</v>
      </c>
      <c r="X776" s="24">
        <f t="shared" si="843"/>
        <v>9.7772949483976093E-3</v>
      </c>
      <c r="Y776" s="21">
        <f t="shared" si="844"/>
        <v>18</v>
      </c>
      <c r="Z776" s="21">
        <f t="shared" si="845"/>
        <v>28.833333333333332</v>
      </c>
      <c r="AA776" s="48"/>
      <c r="AB776" s="6">
        <f t="shared" si="850"/>
        <v>6</v>
      </c>
      <c r="AC776" s="17" t="s">
        <v>323</v>
      </c>
      <c r="AD776" s="2">
        <v>0.7</v>
      </c>
      <c r="AE776" s="14" t="str">
        <f t="shared" si="833"/>
        <v>75-79</v>
      </c>
      <c r="AF776" s="11">
        <f t="shared" si="834"/>
        <v>102977</v>
      </c>
      <c r="AG776" s="11">
        <f t="shared" si="835"/>
        <v>94428</v>
      </c>
      <c r="AH776" s="11">
        <f t="shared" si="836"/>
        <v>92942</v>
      </c>
      <c r="AI776" s="12">
        <f t="shared" si="846"/>
        <v>1486</v>
      </c>
      <c r="AJ776" s="1">
        <f t="shared" si="837"/>
        <v>108</v>
      </c>
      <c r="AK776" s="1">
        <f t="shared" si="838"/>
        <v>173</v>
      </c>
    </row>
    <row r="777" spans="1:37" ht="15" thickBot="1" x14ac:dyDescent="0.4">
      <c r="A777" s="20" t="str">
        <f t="shared" si="847"/>
        <v>80-84</v>
      </c>
      <c r="B777" s="21">
        <f t="shared" si="848"/>
        <v>68566</v>
      </c>
      <c r="C777" s="21">
        <f t="shared" si="828"/>
        <v>62440</v>
      </c>
      <c r="D777" s="21">
        <f t="shared" si="829"/>
        <v>91.1</v>
      </c>
      <c r="E777" s="21">
        <f t="shared" si="830"/>
        <v>61365</v>
      </c>
      <c r="F777" s="21"/>
      <c r="G777" s="21">
        <f t="shared" si="831"/>
        <v>89.5</v>
      </c>
      <c r="H777" s="21">
        <f t="shared" si="832"/>
        <v>123805</v>
      </c>
      <c r="J777" s="38" t="s">
        <v>303</v>
      </c>
      <c r="K777" s="4">
        <v>68566</v>
      </c>
      <c r="L777" s="4">
        <v>62507</v>
      </c>
      <c r="M777" s="38">
        <v>91.2</v>
      </c>
      <c r="N777" s="4">
        <v>61455</v>
      </c>
      <c r="O777" s="38">
        <v>89.6</v>
      </c>
      <c r="P777" s="38"/>
      <c r="Q777" s="4">
        <v>123962</v>
      </c>
      <c r="S777" s="23" t="str">
        <f t="shared" si="839"/>
        <v>80-84</v>
      </c>
      <c r="T777" s="22">
        <f t="shared" si="840"/>
        <v>67</v>
      </c>
      <c r="U777" s="22">
        <f t="shared" si="841"/>
        <v>90</v>
      </c>
      <c r="V777" s="22"/>
      <c r="W777" s="22">
        <f t="shared" si="842"/>
        <v>157</v>
      </c>
      <c r="X777" s="28">
        <f t="shared" si="843"/>
        <v>6.0655440883577768E-3</v>
      </c>
      <c r="Y777" s="21">
        <f t="shared" si="844"/>
        <v>11.166666666666666</v>
      </c>
      <c r="Z777" s="21">
        <f t="shared" si="845"/>
        <v>15</v>
      </c>
      <c r="AA777" s="48"/>
      <c r="AB777" s="6">
        <f t="shared" si="850"/>
        <v>6</v>
      </c>
      <c r="AC777" s="16">
        <f>N781/K781</f>
        <v>0.70566929175728632</v>
      </c>
      <c r="AD777" s="2">
        <f>AC777/AD776</f>
        <v>1.0080989882246949</v>
      </c>
      <c r="AE777" s="14" t="str">
        <f t="shared" si="833"/>
        <v>80-84</v>
      </c>
      <c r="AF777" s="11">
        <f t="shared" si="834"/>
        <v>68566</v>
      </c>
      <c r="AG777" s="11">
        <f t="shared" si="835"/>
        <v>62507</v>
      </c>
      <c r="AH777" s="11">
        <f t="shared" si="836"/>
        <v>61455</v>
      </c>
      <c r="AI777" s="12">
        <f t="shared" si="846"/>
        <v>1052</v>
      </c>
      <c r="AJ777" s="1">
        <f t="shared" si="837"/>
        <v>67</v>
      </c>
      <c r="AK777" s="1">
        <f t="shared" si="838"/>
        <v>90</v>
      </c>
    </row>
    <row r="778" spans="1:37" ht="15" thickBot="1" x14ac:dyDescent="0.4">
      <c r="A778" s="20" t="str">
        <f t="shared" si="847"/>
        <v>85-89</v>
      </c>
      <c r="B778" s="21">
        <f t="shared" si="848"/>
        <v>44034</v>
      </c>
      <c r="C778" s="21">
        <f t="shared" si="828"/>
        <v>39850</v>
      </c>
      <c r="D778" s="21">
        <f t="shared" si="829"/>
        <v>90.5</v>
      </c>
      <c r="E778" s="21">
        <f t="shared" si="830"/>
        <v>39099</v>
      </c>
      <c r="F778" s="21"/>
      <c r="G778" s="21">
        <f t="shared" si="831"/>
        <v>88.8</v>
      </c>
      <c r="H778" s="21">
        <f t="shared" si="832"/>
        <v>78949</v>
      </c>
      <c r="J778" s="37" t="s">
        <v>304</v>
      </c>
      <c r="K778" s="3">
        <v>44034</v>
      </c>
      <c r="L778" s="3">
        <v>39893</v>
      </c>
      <c r="M778" s="37">
        <v>90.6</v>
      </c>
      <c r="N778" s="3">
        <v>39149</v>
      </c>
      <c r="O778" s="37">
        <v>88.9</v>
      </c>
      <c r="P778" s="37"/>
      <c r="Q778" s="3">
        <v>79042</v>
      </c>
      <c r="S778" s="20" t="str">
        <f t="shared" si="839"/>
        <v>85-89</v>
      </c>
      <c r="T778" s="21">
        <f t="shared" si="840"/>
        <v>43</v>
      </c>
      <c r="U778" s="21">
        <f t="shared" si="841"/>
        <v>50</v>
      </c>
      <c r="V778" s="21"/>
      <c r="W778" s="21">
        <f t="shared" si="842"/>
        <v>93</v>
      </c>
      <c r="X778" s="24">
        <f t="shared" si="843"/>
        <v>3.8928118776027521E-3</v>
      </c>
      <c r="Y778" s="21">
        <f t="shared" si="844"/>
        <v>7.166666666666667</v>
      </c>
      <c r="Z778" s="21">
        <f t="shared" si="845"/>
        <v>8.3333333333333339</v>
      </c>
      <c r="AA778" s="48"/>
      <c r="AB778" s="6">
        <f t="shared" si="850"/>
        <v>6</v>
      </c>
      <c r="AC778" s="15" t="s">
        <v>319</v>
      </c>
      <c r="AD778" s="6"/>
      <c r="AE778" s="14" t="str">
        <f t="shared" si="833"/>
        <v>85-89</v>
      </c>
      <c r="AF778" s="11">
        <f t="shared" si="834"/>
        <v>44034</v>
      </c>
      <c r="AG778" s="11">
        <f t="shared" si="835"/>
        <v>39893</v>
      </c>
      <c r="AH778" s="11">
        <f t="shared" si="836"/>
        <v>39149</v>
      </c>
      <c r="AI778" s="12">
        <f t="shared" si="846"/>
        <v>744</v>
      </c>
      <c r="AJ778" s="1">
        <f t="shared" si="837"/>
        <v>43</v>
      </c>
      <c r="AK778" s="1">
        <f t="shared" si="838"/>
        <v>50</v>
      </c>
    </row>
    <row r="779" spans="1:37" ht="15" thickBot="1" x14ac:dyDescent="0.4">
      <c r="A779" s="20" t="str">
        <f t="shared" si="847"/>
        <v>90+</v>
      </c>
      <c r="B779" s="21">
        <f t="shared" si="848"/>
        <v>27669</v>
      </c>
      <c r="C779" s="21">
        <f t="shared" si="828"/>
        <v>25310</v>
      </c>
      <c r="D779" s="21">
        <f t="shared" si="829"/>
        <v>91.5</v>
      </c>
      <c r="E779" s="21">
        <f t="shared" si="830"/>
        <v>24837</v>
      </c>
      <c r="F779" s="21"/>
      <c r="G779" s="21">
        <f t="shared" si="831"/>
        <v>89.8</v>
      </c>
      <c r="H779" s="21">
        <f t="shared" si="832"/>
        <v>50147</v>
      </c>
      <c r="J779" s="38" t="s">
        <v>305</v>
      </c>
      <c r="K779" s="4">
        <v>27669</v>
      </c>
      <c r="L779" s="4">
        <v>25332</v>
      </c>
      <c r="M779" s="38">
        <v>91.5</v>
      </c>
      <c r="N779" s="4">
        <v>24857</v>
      </c>
      <c r="O779" s="38">
        <v>89.8</v>
      </c>
      <c r="P779" s="38"/>
      <c r="Q779" s="4">
        <v>50189</v>
      </c>
      <c r="S779" s="23" t="str">
        <f t="shared" si="839"/>
        <v>90+</v>
      </c>
      <c r="T779" s="22">
        <f t="shared" si="840"/>
        <v>22</v>
      </c>
      <c r="U779" s="22">
        <f t="shared" si="841"/>
        <v>20</v>
      </c>
      <c r="V779" s="22"/>
      <c r="W779" s="22">
        <f t="shared" si="842"/>
        <v>42</v>
      </c>
      <c r="X779" s="28">
        <f t="shared" si="843"/>
        <v>1.991671193192106E-3</v>
      </c>
      <c r="Y779" s="21">
        <f t="shared" si="844"/>
        <v>3.6666666666666665</v>
      </c>
      <c r="Z779" s="21">
        <f t="shared" si="845"/>
        <v>3.3333333333333335</v>
      </c>
      <c r="AA779" s="48"/>
      <c r="AB779" s="6">
        <f t="shared" si="850"/>
        <v>6</v>
      </c>
      <c r="AC779" s="17" t="s">
        <v>322</v>
      </c>
      <c r="AD779" s="2">
        <v>0.7</v>
      </c>
      <c r="AE779" s="14" t="str">
        <f t="shared" si="833"/>
        <v>90+</v>
      </c>
      <c r="AF779" s="11">
        <f t="shared" si="834"/>
        <v>27669</v>
      </c>
      <c r="AG779" s="11">
        <f t="shared" si="835"/>
        <v>25332</v>
      </c>
      <c r="AH779" s="11">
        <f t="shared" si="836"/>
        <v>24857</v>
      </c>
      <c r="AI779" s="12">
        <f t="shared" si="846"/>
        <v>475</v>
      </c>
      <c r="AJ779" s="1">
        <f t="shared" si="837"/>
        <v>22</v>
      </c>
      <c r="AK779" s="1">
        <f t="shared" si="838"/>
        <v>20</v>
      </c>
    </row>
    <row r="780" spans="1:37" ht="15" thickBot="1" x14ac:dyDescent="0.4">
      <c r="A780" s="20" t="str">
        <f t="shared" si="847"/>
        <v>Unknown</v>
      </c>
      <c r="B780" s="21" t="str">
        <f t="shared" si="848"/>
        <v>NA</v>
      </c>
      <c r="C780" s="21">
        <f t="shared" si="828"/>
        <v>65567</v>
      </c>
      <c r="D780" s="21" t="str">
        <f t="shared" si="829"/>
        <v>NA</v>
      </c>
      <c r="E780" s="21">
        <f t="shared" si="830"/>
        <v>26280</v>
      </c>
      <c r="F780" s="21"/>
      <c r="G780" s="21" t="str">
        <f t="shared" si="831"/>
        <v>NA</v>
      </c>
      <c r="H780" s="21">
        <f t="shared" si="832"/>
        <v>91847</v>
      </c>
      <c r="J780" s="37" t="s">
        <v>306</v>
      </c>
      <c r="K780" s="37" t="s">
        <v>307</v>
      </c>
      <c r="L780" s="3">
        <v>65589</v>
      </c>
      <c r="M780" s="37" t="s">
        <v>307</v>
      </c>
      <c r="N780" s="3">
        <v>26295</v>
      </c>
      <c r="O780" s="37" t="s">
        <v>307</v>
      </c>
      <c r="P780" s="37"/>
      <c r="Q780" s="3">
        <v>91884</v>
      </c>
      <c r="S780" s="20" t="str">
        <f t="shared" si="839"/>
        <v>Unknown</v>
      </c>
      <c r="T780" s="20">
        <f t="shared" si="840"/>
        <v>22</v>
      </c>
      <c r="U780" s="20">
        <f t="shared" si="841"/>
        <v>15</v>
      </c>
      <c r="V780" s="20"/>
      <c r="W780" s="20">
        <f t="shared" si="842"/>
        <v>37</v>
      </c>
      <c r="X780" s="24">
        <f t="shared" si="843"/>
        <v>1.991671193192106E-3</v>
      </c>
      <c r="Y780" s="21">
        <f t="shared" si="844"/>
        <v>3.6666666666666665</v>
      </c>
      <c r="Z780" s="21">
        <f t="shared" si="845"/>
        <v>2.5</v>
      </c>
      <c r="AA780" s="48"/>
      <c r="AB780" s="6">
        <f t="shared" si="850"/>
        <v>6</v>
      </c>
      <c r="AC780" s="16">
        <f>L782/K782</f>
        <v>0.66872966224600494</v>
      </c>
      <c r="AD780" s="2">
        <f>AC780/AD779</f>
        <v>0.95532808892286425</v>
      </c>
      <c r="AE780" s="13" t="str">
        <f t="shared" si="833"/>
        <v>Unknown</v>
      </c>
      <c r="AF780" s="11" t="str">
        <f t="shared" si="834"/>
        <v>NA</v>
      </c>
      <c r="AG780" s="11">
        <f t="shared" si="835"/>
        <v>65589</v>
      </c>
      <c r="AH780" s="11">
        <f t="shared" si="836"/>
        <v>26295</v>
      </c>
      <c r="AI780" s="11">
        <f t="shared" si="846"/>
        <v>39294</v>
      </c>
      <c r="AJ780" s="1">
        <f t="shared" si="837"/>
        <v>22</v>
      </c>
      <c r="AK780" s="1">
        <f t="shared" si="838"/>
        <v>15</v>
      </c>
    </row>
    <row r="781" spans="1:37" ht="15" thickBot="1" x14ac:dyDescent="0.4">
      <c r="A781" s="20" t="str">
        <f t="shared" si="847"/>
        <v>12+</v>
      </c>
      <c r="B781" s="21">
        <f t="shared" si="848"/>
        <v>3761140</v>
      </c>
      <c r="C781" s="21">
        <f t="shared" si="828"/>
        <v>2936746</v>
      </c>
      <c r="D781" s="21">
        <f t="shared" si="829"/>
        <v>78.099999999999994</v>
      </c>
      <c r="E781" s="21">
        <f t="shared" si="830"/>
        <v>2629789</v>
      </c>
      <c r="F781" s="21"/>
      <c r="G781" s="21">
        <f t="shared" si="831"/>
        <v>69.900000000000006</v>
      </c>
      <c r="H781" s="21">
        <f t="shared" si="832"/>
        <v>5566535</v>
      </c>
      <c r="J781" s="38" t="s">
        <v>308</v>
      </c>
      <c r="K781" s="4">
        <v>3761140</v>
      </c>
      <c r="L781" s="4">
        <v>2957047</v>
      </c>
      <c r="M781" s="38">
        <v>78.599999999999994</v>
      </c>
      <c r="N781" s="4">
        <v>2654121</v>
      </c>
      <c r="O781" s="38">
        <v>70.599999999999994</v>
      </c>
      <c r="P781" s="38"/>
      <c r="Q781" s="4">
        <v>5611168</v>
      </c>
      <c r="S781" s="23" t="str">
        <f t="shared" si="839"/>
        <v>12+</v>
      </c>
      <c r="T781" s="26">
        <f>L781-C781</f>
        <v>20301</v>
      </c>
      <c r="U781" s="26">
        <f t="shared" si="841"/>
        <v>24332</v>
      </c>
      <c r="V781" s="26"/>
      <c r="W781" s="29">
        <f t="shared" si="842"/>
        <v>44633</v>
      </c>
      <c r="X781" s="28">
        <f t="shared" si="843"/>
        <v>1.8378598587724062</v>
      </c>
      <c r="Y781" s="26">
        <f t="shared" si="844"/>
        <v>3383.5</v>
      </c>
      <c r="Z781" s="26">
        <f t="shared" si="845"/>
        <v>4055.3333333333335</v>
      </c>
      <c r="AA781" s="49"/>
      <c r="AB781" s="6">
        <f t="shared" si="850"/>
        <v>6</v>
      </c>
      <c r="AC781" s="17" t="s">
        <v>323</v>
      </c>
      <c r="AD781" s="2">
        <v>0.7</v>
      </c>
      <c r="AE781" s="6"/>
      <c r="AF781" s="6"/>
      <c r="AG781" s="9"/>
      <c r="AH781" s="6"/>
      <c r="AI781" s="6"/>
      <c r="AJ781" s="6"/>
      <c r="AK781" s="6"/>
    </row>
    <row r="782" spans="1:37" x14ac:dyDescent="0.35">
      <c r="A782" s="20" t="str">
        <f t="shared" si="847"/>
        <v>ALL</v>
      </c>
      <c r="B782" s="21">
        <f t="shared" si="848"/>
        <v>4421887</v>
      </c>
      <c r="C782" s="21">
        <f t="shared" si="828"/>
        <v>2936746</v>
      </c>
      <c r="D782" s="21">
        <f t="shared" si="829"/>
        <v>66.400000000000006</v>
      </c>
      <c r="E782" s="21">
        <f t="shared" si="830"/>
        <v>2629789</v>
      </c>
      <c r="F782" s="21"/>
      <c r="G782" s="21">
        <f t="shared" si="831"/>
        <v>59.5</v>
      </c>
      <c r="H782" s="21">
        <f t="shared" si="832"/>
        <v>5566535</v>
      </c>
      <c r="J782" s="37" t="s">
        <v>309</v>
      </c>
      <c r="K782" s="3">
        <v>4421887</v>
      </c>
      <c r="L782" s="3">
        <v>2957047</v>
      </c>
      <c r="M782" s="37">
        <v>66.900000000000006</v>
      </c>
      <c r="N782" s="3">
        <v>2654121</v>
      </c>
      <c r="O782" s="37">
        <v>60</v>
      </c>
      <c r="P782" s="37"/>
      <c r="Q782" s="3">
        <v>5611168</v>
      </c>
      <c r="S782" s="20" t="str">
        <f t="shared" si="839"/>
        <v>ALL</v>
      </c>
      <c r="T782" s="26">
        <f t="shared" ref="T782" si="851">L782-C782</f>
        <v>20301</v>
      </c>
      <c r="U782" s="26">
        <f t="shared" si="841"/>
        <v>24332</v>
      </c>
      <c r="V782" s="26"/>
      <c r="W782" s="29">
        <f t="shared" si="842"/>
        <v>44633</v>
      </c>
      <c r="X782" s="24">
        <f t="shared" si="843"/>
        <v>1.8378598587724062</v>
      </c>
      <c r="Y782" s="26">
        <f t="shared" si="844"/>
        <v>3383.5</v>
      </c>
      <c r="Z782" s="26">
        <f t="shared" si="845"/>
        <v>4055.3333333333335</v>
      </c>
      <c r="AA782" s="49"/>
      <c r="AB782" s="6">
        <f t="shared" si="850"/>
        <v>6</v>
      </c>
      <c r="AC782" s="16">
        <f>N782/K782</f>
        <v>0.60022361494086118</v>
      </c>
      <c r="AD782" s="2">
        <f>AC782/AD781</f>
        <v>0.85746230705837312</v>
      </c>
      <c r="AE782" s="6"/>
      <c r="AF782" s="6"/>
      <c r="AG782" s="2">
        <f>T781/L781</f>
        <v>6.8652950054564569E-3</v>
      </c>
      <c r="AH782" s="2">
        <f>U781/N781</f>
        <v>9.1676302625238269E-3</v>
      </c>
      <c r="AI782" s="2">
        <f>W781/Q781</f>
        <v>7.9543153938716506E-3</v>
      </c>
      <c r="AJ782" s="6"/>
      <c r="AK782" s="6"/>
    </row>
    <row r="783" spans="1:37" x14ac:dyDescent="0.35">
      <c r="A783" s="52">
        <f>J760</f>
        <v>44445</v>
      </c>
      <c r="B783" s="52"/>
      <c r="C783" s="52"/>
      <c r="D783" s="52"/>
      <c r="E783" s="52"/>
      <c r="F783" s="52"/>
      <c r="G783" s="52"/>
      <c r="H783" s="52"/>
      <c r="J783" s="52">
        <v>44448</v>
      </c>
      <c r="K783" s="52"/>
      <c r="L783" s="52"/>
      <c r="M783" s="52"/>
      <c r="N783" s="52"/>
      <c r="O783" s="52"/>
      <c r="P783" s="52"/>
      <c r="Q783" s="52"/>
      <c r="S783" s="54" t="str">
        <f>"Change " &amp; TEXT(A783,"DDDD MMM DD, YYYY") &amp; " -  " &amp;TEXT(J783,"DDDD MMM DD, YYYY")</f>
        <v>Change Monday Sep 06, 2021 -  Thursday Sep 09, 2021</v>
      </c>
      <c r="T783" s="54"/>
      <c r="U783" s="54"/>
      <c r="V783" s="54"/>
      <c r="W783" s="54"/>
      <c r="X783" s="54"/>
      <c r="Y783" s="54"/>
      <c r="Z783" s="54"/>
      <c r="AA783" s="46"/>
      <c r="AB783" s="6"/>
      <c r="AC783" s="31">
        <f>J783</f>
        <v>44448</v>
      </c>
      <c r="AD783" s="6"/>
      <c r="AE783" s="6"/>
      <c r="AF783" s="6"/>
      <c r="AG783" s="6"/>
      <c r="AH783" s="6"/>
      <c r="AI783" s="6"/>
      <c r="AJ783" s="6"/>
      <c r="AK783" s="6"/>
    </row>
    <row r="784" spans="1:37" ht="36" thickBot="1" x14ac:dyDescent="0.4">
      <c r="A784" s="19" t="str">
        <f>J761</f>
        <v>Age group</v>
      </c>
      <c r="B784" s="19" t="str">
        <f t="shared" ref="B784" si="852">K761</f>
        <v>Population</v>
      </c>
      <c r="C784" s="19" t="str">
        <f t="shared" ref="C784:C805" si="853">L761</f>
        <v>At least 1 dose</v>
      </c>
      <c r="D784" s="19" t="str">
        <f t="shared" ref="D784:D805" si="854">M761</f>
        <v>% of population with at least 1 dose</v>
      </c>
      <c r="E784" s="19" t="str">
        <f t="shared" ref="E784:E805" si="855">N761</f>
        <v>2 doses</v>
      </c>
      <c r="F784" s="19"/>
      <c r="G784" s="19" t="str">
        <f t="shared" ref="G784:G805" si="856">O761</f>
        <v>% of population fully vaccinated</v>
      </c>
      <c r="H784" s="19" t="str">
        <f t="shared" ref="H784:H805" si="857">Q761</f>
        <v>Total administered</v>
      </c>
      <c r="J784" s="5" t="s">
        <v>286</v>
      </c>
      <c r="K784" s="5" t="s">
        <v>2</v>
      </c>
      <c r="L784" s="5" t="s">
        <v>324</v>
      </c>
      <c r="M784" s="5" t="s">
        <v>287</v>
      </c>
      <c r="N784" s="5" t="s">
        <v>325</v>
      </c>
      <c r="O784" s="5" t="s">
        <v>288</v>
      </c>
      <c r="P784" s="5"/>
      <c r="Q784" s="5" t="s">
        <v>285</v>
      </c>
      <c r="S784" s="19" t="s">
        <v>286</v>
      </c>
      <c r="T784" s="19" t="s">
        <v>283</v>
      </c>
      <c r="U784" s="19" t="s">
        <v>284</v>
      </c>
      <c r="V784" s="19" t="s">
        <v>336</v>
      </c>
      <c r="W784" s="19" t="s">
        <v>285</v>
      </c>
      <c r="X784" s="19" t="s">
        <v>312</v>
      </c>
      <c r="Y784" s="19" t="s">
        <v>313</v>
      </c>
      <c r="Z784" s="19" t="s">
        <v>314</v>
      </c>
      <c r="AA784" s="19" t="s">
        <v>337</v>
      </c>
      <c r="AB784" s="6"/>
      <c r="AC784" s="15" t="s">
        <v>321</v>
      </c>
      <c r="AD784" s="30"/>
      <c r="AE784" s="13" t="str">
        <f t="shared" ref="AE784:AE803" si="858">J784</f>
        <v>Age group</v>
      </c>
      <c r="AF784" s="13" t="str">
        <f t="shared" ref="AF784:AF803" si="859">K784</f>
        <v>Population</v>
      </c>
      <c r="AG784" s="13" t="str">
        <f t="shared" ref="AG784:AG803" si="860">L784</f>
        <v>At least 1 dose</v>
      </c>
      <c r="AH784" s="13" t="str">
        <f t="shared" ref="AH784:AH803" si="861">N784</f>
        <v>2 doses</v>
      </c>
      <c r="AI784" s="13" t="s">
        <v>311</v>
      </c>
      <c r="AJ784" s="13" t="str">
        <f t="shared" ref="AJ784:AJ803" si="862">T784</f>
        <v>Dose 1</v>
      </c>
      <c r="AK784" s="13" t="str">
        <f t="shared" ref="AK784:AK803" si="863">U784</f>
        <v>Dose 2</v>
      </c>
    </row>
    <row r="785" spans="1:37" ht="15" thickBot="1" x14ac:dyDescent="0.4">
      <c r="A785" s="20" t="str">
        <f>J762</f>
        <v>00-11</v>
      </c>
      <c r="B785" s="21">
        <f>K762</f>
        <v>660747</v>
      </c>
      <c r="C785" s="21">
        <f t="shared" si="853"/>
        <v>0</v>
      </c>
      <c r="D785" s="21">
        <f t="shared" si="854"/>
        <v>0</v>
      </c>
      <c r="E785" s="21">
        <f t="shared" si="855"/>
        <v>0</v>
      </c>
      <c r="F785" s="21"/>
      <c r="G785" s="21">
        <f t="shared" si="856"/>
        <v>0</v>
      </c>
      <c r="H785" s="21">
        <f t="shared" si="857"/>
        <v>0</v>
      </c>
      <c r="J785" s="37" t="s">
        <v>289</v>
      </c>
      <c r="K785" s="3">
        <v>660747</v>
      </c>
      <c r="L785" s="37">
        <v>0</v>
      </c>
      <c r="M785" s="37">
        <v>0</v>
      </c>
      <c r="N785" s="37">
        <v>0</v>
      </c>
      <c r="O785" s="37">
        <v>0</v>
      </c>
      <c r="P785" s="37"/>
      <c r="Q785" s="37">
        <v>0</v>
      </c>
      <c r="S785" s="20" t="str">
        <f t="shared" ref="S785:S805" si="864">A785</f>
        <v>00-11</v>
      </c>
      <c r="T785" s="21">
        <f t="shared" ref="T785:T803" si="865">L785-C785</f>
        <v>0</v>
      </c>
      <c r="U785" s="21">
        <f t="shared" ref="U785:U805" si="866">N785-E785</f>
        <v>0</v>
      </c>
      <c r="V785" s="21"/>
      <c r="W785" s="21">
        <f t="shared" ref="W785:W805" si="867">Q785-H785</f>
        <v>0</v>
      </c>
      <c r="X785" s="24">
        <f t="shared" ref="X785:X805" si="868">T785/T$276</f>
        <v>0</v>
      </c>
      <c r="Y785" s="21">
        <f t="shared" ref="Y785:Y805" si="869">T785/$AB785</f>
        <v>0</v>
      </c>
      <c r="Z785" s="21">
        <f t="shared" ref="Z785:Z805" si="870">U785/$AB785</f>
        <v>0</v>
      </c>
      <c r="AA785" s="48"/>
      <c r="AB785" s="6">
        <f>IF(DATEDIF(A783,J783,"D")&lt;1,1,DATEDIF(A783,J783,"D"))</f>
        <v>3</v>
      </c>
      <c r="AC785" s="17" t="s">
        <v>322</v>
      </c>
      <c r="AD785" s="2">
        <v>0.7</v>
      </c>
      <c r="AE785" s="13" t="str">
        <f t="shared" si="858"/>
        <v>00-11</v>
      </c>
      <c r="AF785" s="11">
        <f t="shared" si="859"/>
        <v>660747</v>
      </c>
      <c r="AG785" s="11">
        <f t="shared" si="860"/>
        <v>0</v>
      </c>
      <c r="AH785" s="11">
        <f t="shared" si="861"/>
        <v>0</v>
      </c>
      <c r="AI785" s="11">
        <f t="shared" ref="AI785:AI803" si="871">AG785-AH785</f>
        <v>0</v>
      </c>
      <c r="AJ785" s="1">
        <f t="shared" si="862"/>
        <v>0</v>
      </c>
      <c r="AK785" s="1">
        <f t="shared" si="863"/>
        <v>0</v>
      </c>
    </row>
    <row r="786" spans="1:37" ht="15" thickBot="1" x14ac:dyDescent="0.4">
      <c r="A786" s="20" t="str">
        <f t="shared" ref="A786:A805" si="872">J763</f>
        <v>12-14</v>
      </c>
      <c r="B786" s="21">
        <f t="shared" ref="B786:B805" si="873">K763</f>
        <v>162530</v>
      </c>
      <c r="C786" s="26">
        <f t="shared" si="853"/>
        <v>111669</v>
      </c>
      <c r="D786" s="21">
        <f t="shared" si="854"/>
        <v>68.7</v>
      </c>
      <c r="E786" s="26">
        <f t="shared" si="855"/>
        <v>96537</v>
      </c>
      <c r="F786" s="26"/>
      <c r="G786" s="21">
        <f t="shared" si="856"/>
        <v>59.4</v>
      </c>
      <c r="H786" s="21">
        <f t="shared" si="857"/>
        <v>208206</v>
      </c>
      <c r="J786" s="40" t="str">
        <f t="shared" ref="J786" si="874">S763</f>
        <v>12-14</v>
      </c>
      <c r="K786" s="4">
        <v>162530</v>
      </c>
      <c r="L786" s="4">
        <v>112156</v>
      </c>
      <c r="M786" s="38">
        <v>69</v>
      </c>
      <c r="N786" s="4">
        <v>96950</v>
      </c>
      <c r="O786" s="38">
        <v>59.6</v>
      </c>
      <c r="P786" s="38"/>
      <c r="Q786" s="4">
        <v>209106</v>
      </c>
      <c r="S786" s="25" t="str">
        <f t="shared" si="864"/>
        <v>12-14</v>
      </c>
      <c r="T786" s="26">
        <f t="shared" si="865"/>
        <v>487</v>
      </c>
      <c r="U786" s="26">
        <f t="shared" si="866"/>
        <v>413</v>
      </c>
      <c r="V786" s="26"/>
      <c r="W786" s="26">
        <f t="shared" si="867"/>
        <v>900</v>
      </c>
      <c r="X786" s="27">
        <f t="shared" si="868"/>
        <v>4.4088357776570705E-2</v>
      </c>
      <c r="Y786" s="26">
        <f t="shared" si="869"/>
        <v>162.33333333333334</v>
      </c>
      <c r="Z786" s="26">
        <f t="shared" si="870"/>
        <v>137.66666666666666</v>
      </c>
      <c r="AA786" s="49"/>
      <c r="AB786" s="6">
        <f>AB785</f>
        <v>3</v>
      </c>
      <c r="AC786" s="16">
        <f>C804/B804</f>
        <v>0.78621029794158159</v>
      </c>
      <c r="AD786" s="2">
        <f>AC786/AD785</f>
        <v>1.1231575684879738</v>
      </c>
      <c r="AE786" s="13" t="str">
        <f t="shared" si="858"/>
        <v>12-14</v>
      </c>
      <c r="AF786" s="11">
        <f t="shared" si="859"/>
        <v>162530</v>
      </c>
      <c r="AG786" s="11">
        <f t="shared" si="860"/>
        <v>112156</v>
      </c>
      <c r="AH786" s="11">
        <f t="shared" si="861"/>
        <v>96950</v>
      </c>
      <c r="AI786" s="11">
        <f t="shared" si="871"/>
        <v>15206</v>
      </c>
      <c r="AJ786" s="1">
        <f t="shared" si="862"/>
        <v>487</v>
      </c>
      <c r="AK786" s="1">
        <f t="shared" si="863"/>
        <v>413</v>
      </c>
    </row>
    <row r="787" spans="1:37" ht="15" thickBot="1" x14ac:dyDescent="0.4">
      <c r="A787" s="20" t="str">
        <f t="shared" si="872"/>
        <v>15-19</v>
      </c>
      <c r="B787" s="21">
        <f t="shared" si="873"/>
        <v>256743</v>
      </c>
      <c r="C787" s="26">
        <f t="shared" si="853"/>
        <v>180083</v>
      </c>
      <c r="D787" s="21">
        <f t="shared" si="854"/>
        <v>70.099999999999994</v>
      </c>
      <c r="E787" s="26">
        <f t="shared" si="855"/>
        <v>156582</v>
      </c>
      <c r="F787" s="26"/>
      <c r="G787" s="21">
        <f t="shared" si="856"/>
        <v>61</v>
      </c>
      <c r="H787" s="21">
        <f t="shared" si="857"/>
        <v>336665</v>
      </c>
      <c r="J787" s="37" t="s">
        <v>290</v>
      </c>
      <c r="K787" s="3">
        <v>256743</v>
      </c>
      <c r="L787" s="3">
        <v>180996</v>
      </c>
      <c r="M787" s="37">
        <v>70.5</v>
      </c>
      <c r="N787" s="3">
        <v>157352</v>
      </c>
      <c r="O787" s="37">
        <v>61.3</v>
      </c>
      <c r="P787" s="37"/>
      <c r="Q787" s="3">
        <v>338348</v>
      </c>
      <c r="S787" s="20" t="str">
        <f t="shared" si="864"/>
        <v>15-19</v>
      </c>
      <c r="T787" s="26">
        <f t="shared" si="865"/>
        <v>913</v>
      </c>
      <c r="U787" s="26">
        <f t="shared" si="866"/>
        <v>770</v>
      </c>
      <c r="V787" s="26"/>
      <c r="W787" s="26">
        <f t="shared" si="867"/>
        <v>1683</v>
      </c>
      <c r="X787" s="27">
        <f t="shared" si="868"/>
        <v>8.2654354517472384E-2</v>
      </c>
      <c r="Y787" s="26">
        <f t="shared" si="869"/>
        <v>304.33333333333331</v>
      </c>
      <c r="Z787" s="26">
        <f t="shared" si="870"/>
        <v>256.66666666666669</v>
      </c>
      <c r="AA787" s="49"/>
      <c r="AB787" s="6">
        <f t="shared" ref="AB787:AB805" si="875">AB786</f>
        <v>3</v>
      </c>
      <c r="AC787" s="18" t="s">
        <v>323</v>
      </c>
      <c r="AD787" s="2">
        <v>0.7</v>
      </c>
      <c r="AE787" s="13" t="str">
        <f t="shared" si="858"/>
        <v>15-19</v>
      </c>
      <c r="AF787" s="11">
        <f t="shared" si="859"/>
        <v>256743</v>
      </c>
      <c r="AG787" s="11">
        <f t="shared" si="860"/>
        <v>180996</v>
      </c>
      <c r="AH787" s="11">
        <f t="shared" si="861"/>
        <v>157352</v>
      </c>
      <c r="AI787" s="11">
        <f t="shared" si="871"/>
        <v>23644</v>
      </c>
      <c r="AJ787" s="1">
        <f t="shared" si="862"/>
        <v>913</v>
      </c>
      <c r="AK787" s="1">
        <f t="shared" si="863"/>
        <v>770</v>
      </c>
    </row>
    <row r="788" spans="1:37" ht="15" thickBot="1" x14ac:dyDescent="0.4">
      <c r="A788" s="20" t="str">
        <f t="shared" si="872"/>
        <v>20-24</v>
      </c>
      <c r="B788" s="21">
        <f t="shared" si="873"/>
        <v>277328</v>
      </c>
      <c r="C788" s="21">
        <f t="shared" si="853"/>
        <v>187541</v>
      </c>
      <c r="D788" s="21">
        <f t="shared" si="854"/>
        <v>67.599999999999994</v>
      </c>
      <c r="E788" s="21">
        <f t="shared" si="855"/>
        <v>155927</v>
      </c>
      <c r="F788" s="21"/>
      <c r="G788" s="21">
        <f t="shared" si="856"/>
        <v>56.2</v>
      </c>
      <c r="H788" s="21">
        <f t="shared" si="857"/>
        <v>343468</v>
      </c>
      <c r="J788" s="38" t="s">
        <v>291</v>
      </c>
      <c r="K788" s="4">
        <v>277328</v>
      </c>
      <c r="L788" s="4">
        <v>188950</v>
      </c>
      <c r="M788" s="38">
        <v>68.099999999999994</v>
      </c>
      <c r="N788" s="4">
        <v>157001</v>
      </c>
      <c r="O788" s="38">
        <v>56.6</v>
      </c>
      <c r="P788" s="38"/>
      <c r="Q788" s="4">
        <v>345951</v>
      </c>
      <c r="S788" s="23" t="str">
        <f t="shared" si="864"/>
        <v>20-24</v>
      </c>
      <c r="T788" s="22">
        <f t="shared" si="865"/>
        <v>1409</v>
      </c>
      <c r="U788" s="22">
        <f t="shared" si="866"/>
        <v>1074</v>
      </c>
      <c r="V788" s="22"/>
      <c r="W788" s="22">
        <f t="shared" si="867"/>
        <v>2483</v>
      </c>
      <c r="X788" s="28">
        <f t="shared" si="868"/>
        <v>0.12755748687307622</v>
      </c>
      <c r="Y788" s="21">
        <f t="shared" si="869"/>
        <v>469.66666666666669</v>
      </c>
      <c r="Z788" s="21">
        <f t="shared" si="870"/>
        <v>358</v>
      </c>
      <c r="AA788" s="48"/>
      <c r="AB788" s="6">
        <f t="shared" si="875"/>
        <v>3</v>
      </c>
      <c r="AC788" s="16">
        <f>E804/B804</f>
        <v>0.70566929175728632</v>
      </c>
      <c r="AD788" s="2">
        <f>AC788/AD787</f>
        <v>1.0080989882246949</v>
      </c>
      <c r="AE788" s="13" t="str">
        <f t="shared" si="858"/>
        <v>20-24</v>
      </c>
      <c r="AF788" s="11">
        <f t="shared" si="859"/>
        <v>277328</v>
      </c>
      <c r="AG788" s="11">
        <f t="shared" si="860"/>
        <v>188950</v>
      </c>
      <c r="AH788" s="11">
        <f t="shared" si="861"/>
        <v>157001</v>
      </c>
      <c r="AI788" s="11">
        <f t="shared" si="871"/>
        <v>31949</v>
      </c>
      <c r="AJ788" s="1">
        <f t="shared" si="862"/>
        <v>1409</v>
      </c>
      <c r="AK788" s="1">
        <f t="shared" si="863"/>
        <v>1074</v>
      </c>
    </row>
    <row r="789" spans="1:37" ht="15" thickBot="1" x14ac:dyDescent="0.4">
      <c r="A789" s="20" t="str">
        <f t="shared" si="872"/>
        <v>25-29</v>
      </c>
      <c r="B789" s="21">
        <f t="shared" si="873"/>
        <v>314508</v>
      </c>
      <c r="C789" s="21">
        <f t="shared" si="853"/>
        <v>205808</v>
      </c>
      <c r="D789" s="21">
        <f t="shared" si="854"/>
        <v>65.400000000000006</v>
      </c>
      <c r="E789" s="21">
        <f t="shared" si="855"/>
        <v>173826</v>
      </c>
      <c r="F789" s="21"/>
      <c r="G789" s="21">
        <f t="shared" si="856"/>
        <v>55.3</v>
      </c>
      <c r="H789" s="21">
        <f t="shared" si="857"/>
        <v>379634</v>
      </c>
      <c r="J789" s="37" t="s">
        <v>292</v>
      </c>
      <c r="K789" s="3">
        <v>314508</v>
      </c>
      <c r="L789" s="3">
        <v>207241</v>
      </c>
      <c r="M789" s="37">
        <v>65.900000000000006</v>
      </c>
      <c r="N789" s="3">
        <v>175048</v>
      </c>
      <c r="O789" s="37">
        <v>55.7</v>
      </c>
      <c r="P789" s="37"/>
      <c r="Q789" s="3">
        <v>382289</v>
      </c>
      <c r="S789" s="20" t="str">
        <f t="shared" si="864"/>
        <v>25-29</v>
      </c>
      <c r="T789" s="21">
        <f t="shared" si="865"/>
        <v>1433</v>
      </c>
      <c r="U789" s="21">
        <f t="shared" si="866"/>
        <v>1222</v>
      </c>
      <c r="V789" s="21"/>
      <c r="W789" s="21">
        <f t="shared" si="867"/>
        <v>2655</v>
      </c>
      <c r="X789" s="24">
        <f t="shared" si="868"/>
        <v>0.12973021908383126</v>
      </c>
      <c r="Y789" s="21">
        <f t="shared" si="869"/>
        <v>477.66666666666669</v>
      </c>
      <c r="Z789" s="21">
        <f t="shared" si="870"/>
        <v>407.33333333333331</v>
      </c>
      <c r="AA789" s="48"/>
      <c r="AB789" s="6">
        <f t="shared" si="875"/>
        <v>3</v>
      </c>
      <c r="AC789" s="15" t="s">
        <v>320</v>
      </c>
      <c r="AD789" s="6"/>
      <c r="AE789" s="13" t="str">
        <f t="shared" si="858"/>
        <v>25-29</v>
      </c>
      <c r="AF789" s="11">
        <f t="shared" si="859"/>
        <v>314508</v>
      </c>
      <c r="AG789" s="11">
        <f t="shared" si="860"/>
        <v>207241</v>
      </c>
      <c r="AH789" s="11">
        <f t="shared" si="861"/>
        <v>175048</v>
      </c>
      <c r="AI789" s="11">
        <f t="shared" si="871"/>
        <v>32193</v>
      </c>
      <c r="AJ789" s="1">
        <f t="shared" si="862"/>
        <v>1433</v>
      </c>
      <c r="AK789" s="1">
        <f t="shared" si="863"/>
        <v>1222</v>
      </c>
    </row>
    <row r="790" spans="1:37" ht="15" thickBot="1" x14ac:dyDescent="0.4">
      <c r="A790" s="20" t="str">
        <f t="shared" si="872"/>
        <v>30-34</v>
      </c>
      <c r="B790" s="21">
        <f t="shared" si="873"/>
        <v>356228</v>
      </c>
      <c r="C790" s="21">
        <f t="shared" si="853"/>
        <v>241890</v>
      </c>
      <c r="D790" s="21">
        <f t="shared" si="854"/>
        <v>67.900000000000006</v>
      </c>
      <c r="E790" s="21">
        <f t="shared" si="855"/>
        <v>209920</v>
      </c>
      <c r="F790" s="21"/>
      <c r="G790" s="21">
        <f t="shared" si="856"/>
        <v>58.9</v>
      </c>
      <c r="H790" s="21">
        <f t="shared" si="857"/>
        <v>451810</v>
      </c>
      <c r="J790" s="38" t="s">
        <v>293</v>
      </c>
      <c r="K790" s="4">
        <v>356228</v>
      </c>
      <c r="L790" s="4">
        <v>243412</v>
      </c>
      <c r="M790" s="38">
        <v>68.3</v>
      </c>
      <c r="N790" s="4">
        <v>211216</v>
      </c>
      <c r="O790" s="38">
        <v>59.3</v>
      </c>
      <c r="P790" s="38"/>
      <c r="Q790" s="4">
        <v>454628</v>
      </c>
      <c r="S790" s="23" t="str">
        <f t="shared" si="864"/>
        <v>30-34</v>
      </c>
      <c r="T790" s="22">
        <f t="shared" si="865"/>
        <v>1522</v>
      </c>
      <c r="U790" s="22">
        <f t="shared" si="866"/>
        <v>1296</v>
      </c>
      <c r="V790" s="22"/>
      <c r="W790" s="22">
        <f t="shared" si="867"/>
        <v>2818</v>
      </c>
      <c r="X790" s="28">
        <f t="shared" si="868"/>
        <v>0.13778743436538113</v>
      </c>
      <c r="Y790" s="21">
        <f t="shared" si="869"/>
        <v>507.33333333333331</v>
      </c>
      <c r="Z790" s="21">
        <f t="shared" si="870"/>
        <v>432</v>
      </c>
      <c r="AA790" s="48"/>
      <c r="AB790" s="6">
        <f t="shared" si="875"/>
        <v>3</v>
      </c>
      <c r="AC790" s="17" t="s">
        <v>322</v>
      </c>
      <c r="AD790" s="2">
        <v>0.7</v>
      </c>
      <c r="AE790" s="13" t="str">
        <f t="shared" si="858"/>
        <v>30-34</v>
      </c>
      <c r="AF790" s="11">
        <f t="shared" si="859"/>
        <v>356228</v>
      </c>
      <c r="AG790" s="11">
        <f t="shared" si="860"/>
        <v>243412</v>
      </c>
      <c r="AH790" s="11">
        <f t="shared" si="861"/>
        <v>211216</v>
      </c>
      <c r="AI790" s="11">
        <f t="shared" si="871"/>
        <v>32196</v>
      </c>
      <c r="AJ790" s="1">
        <f t="shared" si="862"/>
        <v>1522</v>
      </c>
      <c r="AK790" s="1">
        <f t="shared" si="863"/>
        <v>1296</v>
      </c>
    </row>
    <row r="791" spans="1:37" ht="15" thickBot="1" x14ac:dyDescent="0.4">
      <c r="A791" s="20" t="str">
        <f t="shared" si="872"/>
        <v>35-39</v>
      </c>
      <c r="B791" s="21">
        <f t="shared" si="873"/>
        <v>359302</v>
      </c>
      <c r="C791" s="21">
        <f t="shared" si="853"/>
        <v>259461</v>
      </c>
      <c r="D791" s="21">
        <f t="shared" si="854"/>
        <v>72.2</v>
      </c>
      <c r="E791" s="21">
        <f t="shared" si="855"/>
        <v>229853</v>
      </c>
      <c r="F791" s="21"/>
      <c r="G791" s="21">
        <f t="shared" si="856"/>
        <v>64</v>
      </c>
      <c r="H791" s="21">
        <f t="shared" si="857"/>
        <v>489314</v>
      </c>
      <c r="J791" s="37" t="s">
        <v>294</v>
      </c>
      <c r="K791" s="3">
        <v>359302</v>
      </c>
      <c r="L791" s="3">
        <v>260955</v>
      </c>
      <c r="M791" s="37">
        <v>72.599999999999994</v>
      </c>
      <c r="N791" s="3">
        <v>231162</v>
      </c>
      <c r="O791" s="37">
        <v>64.3</v>
      </c>
      <c r="P791" s="37"/>
      <c r="Q791" s="3">
        <v>492117</v>
      </c>
      <c r="S791" s="20" t="str">
        <f t="shared" si="864"/>
        <v>35-39</v>
      </c>
      <c r="T791" s="21">
        <f t="shared" si="865"/>
        <v>1494</v>
      </c>
      <c r="U791" s="21">
        <f t="shared" si="866"/>
        <v>1309</v>
      </c>
      <c r="V791" s="21"/>
      <c r="W791" s="21">
        <f t="shared" si="867"/>
        <v>2803</v>
      </c>
      <c r="X791" s="24">
        <f t="shared" si="868"/>
        <v>0.13525258011950028</v>
      </c>
      <c r="Y791" s="21">
        <f t="shared" si="869"/>
        <v>498</v>
      </c>
      <c r="Z791" s="21">
        <f t="shared" si="870"/>
        <v>436.33333333333331</v>
      </c>
      <c r="AA791" s="48"/>
      <c r="AB791" s="6">
        <f t="shared" si="875"/>
        <v>3</v>
      </c>
      <c r="AC791" s="16">
        <f>C805/B805</f>
        <v>0.66872966224600494</v>
      </c>
      <c r="AD791" s="2">
        <f>AC791/AD790</f>
        <v>0.95532808892286425</v>
      </c>
      <c r="AE791" s="13" t="str">
        <f t="shared" si="858"/>
        <v>35-39</v>
      </c>
      <c r="AF791" s="11">
        <f t="shared" si="859"/>
        <v>359302</v>
      </c>
      <c r="AG791" s="11">
        <f t="shared" si="860"/>
        <v>260955</v>
      </c>
      <c r="AH791" s="11">
        <f t="shared" si="861"/>
        <v>231162</v>
      </c>
      <c r="AI791" s="11">
        <f t="shared" si="871"/>
        <v>29793</v>
      </c>
      <c r="AJ791" s="1">
        <f t="shared" si="862"/>
        <v>1494</v>
      </c>
      <c r="AK791" s="1">
        <f t="shared" si="863"/>
        <v>1309</v>
      </c>
    </row>
    <row r="792" spans="1:37" ht="15" thickBot="1" x14ac:dyDescent="0.4">
      <c r="A792" s="20" t="str">
        <f t="shared" si="872"/>
        <v>40-44</v>
      </c>
      <c r="B792" s="21">
        <f t="shared" si="873"/>
        <v>319889</v>
      </c>
      <c r="C792" s="21">
        <f t="shared" si="853"/>
        <v>241866</v>
      </c>
      <c r="D792" s="21">
        <f t="shared" si="854"/>
        <v>75.599999999999994</v>
      </c>
      <c r="E792" s="21">
        <f t="shared" si="855"/>
        <v>219187</v>
      </c>
      <c r="F792" s="21"/>
      <c r="G792" s="21">
        <f t="shared" si="856"/>
        <v>68.5</v>
      </c>
      <c r="H792" s="21">
        <f t="shared" si="857"/>
        <v>461053</v>
      </c>
      <c r="J792" s="38" t="s">
        <v>295</v>
      </c>
      <c r="K792" s="4">
        <v>319889</v>
      </c>
      <c r="L792" s="4">
        <v>243065</v>
      </c>
      <c r="M792" s="38">
        <v>76</v>
      </c>
      <c r="N792" s="4">
        <v>220281</v>
      </c>
      <c r="O792" s="38">
        <v>68.900000000000006</v>
      </c>
      <c r="P792" s="38"/>
      <c r="Q792" s="4">
        <v>463346</v>
      </c>
      <c r="S792" s="23" t="str">
        <f t="shared" si="864"/>
        <v>40-44</v>
      </c>
      <c r="T792" s="22">
        <f t="shared" si="865"/>
        <v>1199</v>
      </c>
      <c r="U792" s="22">
        <f t="shared" si="866"/>
        <v>1094</v>
      </c>
      <c r="V792" s="22"/>
      <c r="W792" s="22">
        <f t="shared" si="867"/>
        <v>2293</v>
      </c>
      <c r="X792" s="28">
        <f t="shared" si="868"/>
        <v>0.10854608002896976</v>
      </c>
      <c r="Y792" s="21">
        <f t="shared" si="869"/>
        <v>399.66666666666669</v>
      </c>
      <c r="Z792" s="21">
        <f t="shared" si="870"/>
        <v>364.66666666666669</v>
      </c>
      <c r="AA792" s="48"/>
      <c r="AB792" s="6">
        <f t="shared" si="875"/>
        <v>3</v>
      </c>
      <c r="AC792" s="18" t="s">
        <v>323</v>
      </c>
      <c r="AD792" s="2">
        <v>0.7</v>
      </c>
      <c r="AE792" s="13" t="str">
        <f t="shared" si="858"/>
        <v>40-44</v>
      </c>
      <c r="AF792" s="11">
        <f t="shared" si="859"/>
        <v>319889</v>
      </c>
      <c r="AG792" s="11">
        <f t="shared" si="860"/>
        <v>243065</v>
      </c>
      <c r="AH792" s="11">
        <f t="shared" si="861"/>
        <v>220281</v>
      </c>
      <c r="AI792" s="11">
        <f t="shared" si="871"/>
        <v>22784</v>
      </c>
      <c r="AJ792" s="1">
        <f t="shared" si="862"/>
        <v>1199</v>
      </c>
      <c r="AK792" s="1">
        <f t="shared" si="863"/>
        <v>1094</v>
      </c>
    </row>
    <row r="793" spans="1:37" ht="15" thickBot="1" x14ac:dyDescent="0.4">
      <c r="A793" s="20" t="str">
        <f t="shared" si="872"/>
        <v>45-49</v>
      </c>
      <c r="B793" s="21">
        <f t="shared" si="873"/>
        <v>288547</v>
      </c>
      <c r="C793" s="21">
        <f t="shared" si="853"/>
        <v>224694</v>
      </c>
      <c r="D793" s="21">
        <f t="shared" si="854"/>
        <v>77.900000000000006</v>
      </c>
      <c r="E793" s="21">
        <f t="shared" si="855"/>
        <v>205746</v>
      </c>
      <c r="F793" s="21"/>
      <c r="G793" s="21">
        <f t="shared" si="856"/>
        <v>71.3</v>
      </c>
      <c r="H793" s="21">
        <f t="shared" si="857"/>
        <v>430440</v>
      </c>
      <c r="J793" s="37" t="s">
        <v>296</v>
      </c>
      <c r="K793" s="3">
        <v>288547</v>
      </c>
      <c r="L793" s="3">
        <v>225653</v>
      </c>
      <c r="M793" s="37">
        <v>78.2</v>
      </c>
      <c r="N793" s="3">
        <v>206674</v>
      </c>
      <c r="O793" s="37">
        <v>71.599999999999994</v>
      </c>
      <c r="P793" s="37"/>
      <c r="Q793" s="3">
        <v>432327</v>
      </c>
      <c r="S793" s="20" t="str">
        <f t="shared" si="864"/>
        <v>45-49</v>
      </c>
      <c r="T793" s="21">
        <f t="shared" si="865"/>
        <v>959</v>
      </c>
      <c r="U793" s="21">
        <f t="shared" si="866"/>
        <v>928</v>
      </c>
      <c r="V793" s="21"/>
      <c r="W793" s="21">
        <f t="shared" si="867"/>
        <v>1887</v>
      </c>
      <c r="X793" s="24">
        <f t="shared" si="868"/>
        <v>8.681875792141952E-2</v>
      </c>
      <c r="Y793" s="21">
        <f t="shared" si="869"/>
        <v>319.66666666666669</v>
      </c>
      <c r="Z793" s="21">
        <f t="shared" si="870"/>
        <v>309.33333333333331</v>
      </c>
      <c r="AA793" s="48"/>
      <c r="AB793" s="6">
        <f t="shared" si="875"/>
        <v>3</v>
      </c>
      <c r="AC793" s="16">
        <f>E805/B805</f>
        <v>0.60022361494086118</v>
      </c>
      <c r="AD793" s="2">
        <f>AC793/AD792</f>
        <v>0.85746230705837312</v>
      </c>
      <c r="AE793" s="13" t="str">
        <f t="shared" si="858"/>
        <v>45-49</v>
      </c>
      <c r="AF793" s="11">
        <f t="shared" si="859"/>
        <v>288547</v>
      </c>
      <c r="AG793" s="11">
        <f t="shared" si="860"/>
        <v>225653</v>
      </c>
      <c r="AH793" s="11">
        <f t="shared" si="861"/>
        <v>206674</v>
      </c>
      <c r="AI793" s="11">
        <f t="shared" si="871"/>
        <v>18979</v>
      </c>
      <c r="AJ793" s="1">
        <f t="shared" si="862"/>
        <v>959</v>
      </c>
      <c r="AK793" s="1">
        <f t="shared" si="863"/>
        <v>928</v>
      </c>
    </row>
    <row r="794" spans="1:37" ht="15" thickBot="1" x14ac:dyDescent="0.4">
      <c r="A794" s="20" t="str">
        <f t="shared" si="872"/>
        <v>50-54</v>
      </c>
      <c r="B794" s="21">
        <f t="shared" si="873"/>
        <v>266491</v>
      </c>
      <c r="C794" s="21">
        <f t="shared" si="853"/>
        <v>215997</v>
      </c>
      <c r="D794" s="21">
        <f t="shared" si="854"/>
        <v>81</v>
      </c>
      <c r="E794" s="21">
        <f t="shared" si="855"/>
        <v>199743</v>
      </c>
      <c r="F794" s="21"/>
      <c r="G794" s="21">
        <f t="shared" si="856"/>
        <v>75</v>
      </c>
      <c r="H794" s="21">
        <f t="shared" si="857"/>
        <v>415740</v>
      </c>
      <c r="J794" s="38" t="s">
        <v>297</v>
      </c>
      <c r="K794" s="4">
        <v>266491</v>
      </c>
      <c r="L794" s="4">
        <v>216843</v>
      </c>
      <c r="M794" s="38">
        <v>81.400000000000006</v>
      </c>
      <c r="N794" s="4">
        <v>200550</v>
      </c>
      <c r="O794" s="38">
        <v>75.3</v>
      </c>
      <c r="P794" s="38"/>
      <c r="Q794" s="4">
        <v>417393</v>
      </c>
      <c r="S794" s="23" t="str">
        <f t="shared" si="864"/>
        <v>50-54</v>
      </c>
      <c r="T794" s="22">
        <f t="shared" si="865"/>
        <v>846</v>
      </c>
      <c r="U794" s="22">
        <f t="shared" si="866"/>
        <v>807</v>
      </c>
      <c r="V794" s="22"/>
      <c r="W794" s="22">
        <f t="shared" si="867"/>
        <v>1653</v>
      </c>
      <c r="X794" s="28">
        <f t="shared" si="868"/>
        <v>7.6588810429114612E-2</v>
      </c>
      <c r="Y794" s="21">
        <f t="shared" si="869"/>
        <v>282</v>
      </c>
      <c r="Z794" s="21">
        <f t="shared" si="870"/>
        <v>269</v>
      </c>
      <c r="AA794" s="48"/>
      <c r="AB794" s="6">
        <f t="shared" si="875"/>
        <v>3</v>
      </c>
      <c r="AC794" s="6"/>
      <c r="AD794" s="7"/>
      <c r="AE794" s="13" t="str">
        <f t="shared" si="858"/>
        <v>50-54</v>
      </c>
      <c r="AF794" s="11">
        <f t="shared" si="859"/>
        <v>266491</v>
      </c>
      <c r="AG794" s="11">
        <f t="shared" si="860"/>
        <v>216843</v>
      </c>
      <c r="AH794" s="11">
        <f t="shared" si="861"/>
        <v>200550</v>
      </c>
      <c r="AI794" s="11">
        <f t="shared" si="871"/>
        <v>16293</v>
      </c>
      <c r="AJ794" s="1">
        <f t="shared" si="862"/>
        <v>846</v>
      </c>
      <c r="AK794" s="1">
        <f t="shared" si="863"/>
        <v>807</v>
      </c>
    </row>
    <row r="795" spans="1:37" ht="15" thickBot="1" x14ac:dyDescent="0.4">
      <c r="A795" s="20" t="str">
        <f t="shared" si="872"/>
        <v>55-59</v>
      </c>
      <c r="B795" s="21">
        <f t="shared" si="873"/>
        <v>284260</v>
      </c>
      <c r="C795" s="21">
        <f t="shared" si="853"/>
        <v>231550</v>
      </c>
      <c r="D795" s="21">
        <f t="shared" si="854"/>
        <v>81.5</v>
      </c>
      <c r="E795" s="21">
        <f t="shared" si="855"/>
        <v>214859</v>
      </c>
      <c r="F795" s="21"/>
      <c r="G795" s="21">
        <f t="shared" si="856"/>
        <v>75.599999999999994</v>
      </c>
      <c r="H795" s="21">
        <f t="shared" si="857"/>
        <v>446409</v>
      </c>
      <c r="J795" s="37" t="s">
        <v>298</v>
      </c>
      <c r="K795" s="3">
        <v>284260</v>
      </c>
      <c r="L795" s="3">
        <v>232287</v>
      </c>
      <c r="M795" s="37">
        <v>81.7</v>
      </c>
      <c r="N795" s="3">
        <v>215577</v>
      </c>
      <c r="O795" s="37">
        <v>75.8</v>
      </c>
      <c r="P795" s="37"/>
      <c r="Q795" s="3">
        <v>447864</v>
      </c>
      <c r="S795" s="20" t="str">
        <f t="shared" si="864"/>
        <v>55-59</v>
      </c>
      <c r="T795" s="21">
        <f t="shared" si="865"/>
        <v>737</v>
      </c>
      <c r="U795" s="21">
        <f t="shared" si="866"/>
        <v>718</v>
      </c>
      <c r="V795" s="21"/>
      <c r="W795" s="21">
        <f t="shared" si="867"/>
        <v>1455</v>
      </c>
      <c r="X795" s="24">
        <f t="shared" si="868"/>
        <v>6.6720984971935543E-2</v>
      </c>
      <c r="Y795" s="21">
        <f t="shared" si="869"/>
        <v>245.66666666666666</v>
      </c>
      <c r="Z795" s="21">
        <f t="shared" si="870"/>
        <v>239.33333333333334</v>
      </c>
      <c r="AA795" s="48"/>
      <c r="AB795" s="6">
        <f t="shared" si="875"/>
        <v>3</v>
      </c>
      <c r="AC795" s="31">
        <f>J783</f>
        <v>44448</v>
      </c>
      <c r="AD795" s="7"/>
      <c r="AE795" s="13" t="str">
        <f t="shared" si="858"/>
        <v>55-59</v>
      </c>
      <c r="AF795" s="11">
        <f t="shared" si="859"/>
        <v>284260</v>
      </c>
      <c r="AG795" s="11">
        <f t="shared" si="860"/>
        <v>232287</v>
      </c>
      <c r="AH795" s="11">
        <f t="shared" si="861"/>
        <v>215577</v>
      </c>
      <c r="AI795" s="11">
        <f t="shared" si="871"/>
        <v>16710</v>
      </c>
      <c r="AJ795" s="1">
        <f t="shared" si="862"/>
        <v>737</v>
      </c>
      <c r="AK795" s="1">
        <f t="shared" si="863"/>
        <v>718</v>
      </c>
    </row>
    <row r="796" spans="1:37" ht="15" thickBot="1" x14ac:dyDescent="0.4">
      <c r="A796" s="20" t="str">
        <f t="shared" si="872"/>
        <v>60-64</v>
      </c>
      <c r="B796" s="21">
        <f t="shared" si="873"/>
        <v>264339</v>
      </c>
      <c r="C796" s="21">
        <f t="shared" si="853"/>
        <v>230054</v>
      </c>
      <c r="D796" s="21">
        <f t="shared" si="854"/>
        <v>87</v>
      </c>
      <c r="E796" s="21">
        <f t="shared" si="855"/>
        <v>217263</v>
      </c>
      <c r="F796" s="21"/>
      <c r="G796" s="21">
        <f t="shared" si="856"/>
        <v>82.2</v>
      </c>
      <c r="H796" s="21">
        <f t="shared" si="857"/>
        <v>447317</v>
      </c>
      <c r="J796" s="38" t="s">
        <v>299</v>
      </c>
      <c r="K796" s="4">
        <v>264339</v>
      </c>
      <c r="L796" s="4">
        <v>230606</v>
      </c>
      <c r="M796" s="38">
        <v>87.2</v>
      </c>
      <c r="N796" s="4">
        <v>217877</v>
      </c>
      <c r="O796" s="38">
        <v>82.4</v>
      </c>
      <c r="P796" s="38"/>
      <c r="Q796" s="4">
        <v>448483</v>
      </c>
      <c r="S796" s="23" t="str">
        <f t="shared" si="864"/>
        <v>60-64</v>
      </c>
      <c r="T796" s="22">
        <f t="shared" si="865"/>
        <v>552</v>
      </c>
      <c r="U796" s="22">
        <f t="shared" si="866"/>
        <v>614</v>
      </c>
      <c r="V796" s="22"/>
      <c r="W796" s="22">
        <f t="shared" si="867"/>
        <v>1166</v>
      </c>
      <c r="X796" s="28">
        <f t="shared" si="868"/>
        <v>4.9972840847365564E-2</v>
      </c>
      <c r="Y796" s="21">
        <f t="shared" si="869"/>
        <v>184</v>
      </c>
      <c r="Z796" s="21">
        <f t="shared" si="870"/>
        <v>204.66666666666666</v>
      </c>
      <c r="AA796" s="48"/>
      <c r="AB796" s="6">
        <f t="shared" si="875"/>
        <v>3</v>
      </c>
      <c r="AC796" s="15" t="s">
        <v>321</v>
      </c>
      <c r="AD796" s="6"/>
      <c r="AE796" s="13" t="str">
        <f t="shared" si="858"/>
        <v>60-64</v>
      </c>
      <c r="AF796" s="11">
        <f t="shared" si="859"/>
        <v>264339</v>
      </c>
      <c r="AG796" s="11">
        <f t="shared" si="860"/>
        <v>230606</v>
      </c>
      <c r="AH796" s="11">
        <f t="shared" si="861"/>
        <v>217877</v>
      </c>
      <c r="AI796" s="11">
        <f t="shared" si="871"/>
        <v>12729</v>
      </c>
      <c r="AJ796" s="1">
        <f t="shared" si="862"/>
        <v>552</v>
      </c>
      <c r="AK796" s="1">
        <f t="shared" si="863"/>
        <v>614</v>
      </c>
    </row>
    <row r="797" spans="1:37" ht="15" thickBot="1" x14ac:dyDescent="0.4">
      <c r="A797" s="20" t="str">
        <f t="shared" si="872"/>
        <v>65-69</v>
      </c>
      <c r="B797" s="21">
        <f t="shared" si="873"/>
        <v>210073</v>
      </c>
      <c r="C797" s="21">
        <f t="shared" si="853"/>
        <v>191839</v>
      </c>
      <c r="D797" s="21">
        <f t="shared" si="854"/>
        <v>91.3</v>
      </c>
      <c r="E797" s="21">
        <f t="shared" si="855"/>
        <v>185193</v>
      </c>
      <c r="F797" s="21"/>
      <c r="G797" s="21">
        <f t="shared" si="856"/>
        <v>88.2</v>
      </c>
      <c r="H797" s="21">
        <f t="shared" si="857"/>
        <v>377032</v>
      </c>
      <c r="J797" s="37" t="s">
        <v>300</v>
      </c>
      <c r="K797" s="3">
        <v>210073</v>
      </c>
      <c r="L797" s="3">
        <v>192155</v>
      </c>
      <c r="M797" s="37">
        <v>91.5</v>
      </c>
      <c r="N797" s="3">
        <v>185557</v>
      </c>
      <c r="O797" s="37">
        <v>88.3</v>
      </c>
      <c r="P797" s="37"/>
      <c r="Q797" s="3">
        <v>377712</v>
      </c>
      <c r="S797" s="20" t="str">
        <f t="shared" si="864"/>
        <v>65-69</v>
      </c>
      <c r="T797" s="21">
        <f t="shared" si="865"/>
        <v>316</v>
      </c>
      <c r="U797" s="21">
        <f t="shared" si="866"/>
        <v>364</v>
      </c>
      <c r="V797" s="21"/>
      <c r="W797" s="21">
        <f t="shared" si="867"/>
        <v>680</v>
      </c>
      <c r="X797" s="24">
        <f t="shared" si="868"/>
        <v>2.8607640774941157E-2</v>
      </c>
      <c r="Y797" s="21">
        <f t="shared" si="869"/>
        <v>105.33333333333333</v>
      </c>
      <c r="Z797" s="21">
        <f t="shared" si="870"/>
        <v>121.33333333333333</v>
      </c>
      <c r="AA797" s="48"/>
      <c r="AB797" s="6">
        <f t="shared" si="875"/>
        <v>3</v>
      </c>
      <c r="AC797" s="17" t="s">
        <v>322</v>
      </c>
      <c r="AD797" s="2">
        <v>0.7</v>
      </c>
      <c r="AE797" s="13" t="str">
        <f t="shared" si="858"/>
        <v>65-69</v>
      </c>
      <c r="AF797" s="11">
        <f t="shared" si="859"/>
        <v>210073</v>
      </c>
      <c r="AG797" s="11">
        <f t="shared" si="860"/>
        <v>192155</v>
      </c>
      <c r="AH797" s="11">
        <f t="shared" si="861"/>
        <v>185557</v>
      </c>
      <c r="AI797" s="11">
        <f t="shared" si="871"/>
        <v>6598</v>
      </c>
      <c r="AJ797" s="1">
        <f t="shared" si="862"/>
        <v>316</v>
      </c>
      <c r="AK797" s="1">
        <f t="shared" si="863"/>
        <v>364</v>
      </c>
    </row>
    <row r="798" spans="1:37" ht="15" thickBot="1" x14ac:dyDescent="0.4">
      <c r="A798" s="20" t="str">
        <f t="shared" si="872"/>
        <v>70-74</v>
      </c>
      <c r="B798" s="21">
        <f t="shared" si="873"/>
        <v>157657</v>
      </c>
      <c r="C798" s="21">
        <f t="shared" si="853"/>
        <v>146846</v>
      </c>
      <c r="D798" s="21">
        <f t="shared" si="854"/>
        <v>93.1</v>
      </c>
      <c r="E798" s="21">
        <f t="shared" si="855"/>
        <v>144787</v>
      </c>
      <c r="F798" s="21"/>
      <c r="G798" s="21">
        <f t="shared" si="856"/>
        <v>91.8</v>
      </c>
      <c r="H798" s="21">
        <f t="shared" si="857"/>
        <v>291633</v>
      </c>
      <c r="J798" s="38" t="s">
        <v>301</v>
      </c>
      <c r="K798" s="4">
        <v>157657</v>
      </c>
      <c r="L798" s="4">
        <v>147076</v>
      </c>
      <c r="M798" s="38">
        <v>93.3</v>
      </c>
      <c r="N798" s="4">
        <v>145014</v>
      </c>
      <c r="O798" s="38">
        <v>92</v>
      </c>
      <c r="P798" s="38"/>
      <c r="Q798" s="4">
        <v>292090</v>
      </c>
      <c r="S798" s="23" t="str">
        <f t="shared" si="864"/>
        <v>70-74</v>
      </c>
      <c r="T798" s="22">
        <f t="shared" si="865"/>
        <v>230</v>
      </c>
      <c r="U798" s="22">
        <f t="shared" si="866"/>
        <v>227</v>
      </c>
      <c r="V798" s="22"/>
      <c r="W798" s="22">
        <f t="shared" si="867"/>
        <v>457</v>
      </c>
      <c r="X798" s="28">
        <f t="shared" si="868"/>
        <v>2.0822017019735652E-2</v>
      </c>
      <c r="Y798" s="21">
        <f t="shared" si="869"/>
        <v>76.666666666666671</v>
      </c>
      <c r="Z798" s="21">
        <f t="shared" si="870"/>
        <v>75.666666666666671</v>
      </c>
      <c r="AA798" s="48"/>
      <c r="AB798" s="6">
        <f t="shared" si="875"/>
        <v>3</v>
      </c>
      <c r="AC798" s="16">
        <f>L804/K804</f>
        <v>0.78943086404653906</v>
      </c>
      <c r="AD798" s="2">
        <f>AC798/AD797</f>
        <v>1.1277583772093416</v>
      </c>
      <c r="AE798" s="14" t="str">
        <f t="shared" si="858"/>
        <v>70-74</v>
      </c>
      <c r="AF798" s="11">
        <f t="shared" si="859"/>
        <v>157657</v>
      </c>
      <c r="AG798" s="11">
        <f t="shared" si="860"/>
        <v>147076</v>
      </c>
      <c r="AH798" s="11">
        <f t="shared" si="861"/>
        <v>145014</v>
      </c>
      <c r="AI798" s="12">
        <f t="shared" si="871"/>
        <v>2062</v>
      </c>
      <c r="AJ798" s="1">
        <f t="shared" si="862"/>
        <v>230</v>
      </c>
      <c r="AK798" s="1">
        <f t="shared" si="863"/>
        <v>227</v>
      </c>
    </row>
    <row r="799" spans="1:37" ht="15" thickBot="1" x14ac:dyDescent="0.4">
      <c r="A799" s="20" t="str">
        <f t="shared" si="872"/>
        <v>75-79</v>
      </c>
      <c r="B799" s="21">
        <f t="shared" si="873"/>
        <v>102977</v>
      </c>
      <c r="C799" s="21">
        <f t="shared" si="853"/>
        <v>94428</v>
      </c>
      <c r="D799" s="21">
        <f t="shared" si="854"/>
        <v>91.7</v>
      </c>
      <c r="E799" s="21">
        <f t="shared" si="855"/>
        <v>92942</v>
      </c>
      <c r="F799" s="21"/>
      <c r="G799" s="21">
        <f t="shared" si="856"/>
        <v>90.3</v>
      </c>
      <c r="H799" s="21">
        <f t="shared" si="857"/>
        <v>187370</v>
      </c>
      <c r="J799" s="37" t="s">
        <v>302</v>
      </c>
      <c r="K799" s="3">
        <v>102977</v>
      </c>
      <c r="L799" s="3">
        <v>94542</v>
      </c>
      <c r="M799" s="37">
        <v>91.8</v>
      </c>
      <c r="N799" s="3">
        <v>93044</v>
      </c>
      <c r="O799" s="37">
        <v>90.3</v>
      </c>
      <c r="P799" s="37"/>
      <c r="Q799" s="3">
        <v>187586</v>
      </c>
      <c r="S799" s="20" t="str">
        <f t="shared" si="864"/>
        <v>75-79</v>
      </c>
      <c r="T799" s="21">
        <f t="shared" si="865"/>
        <v>114</v>
      </c>
      <c r="U799" s="21">
        <f t="shared" si="866"/>
        <v>102</v>
      </c>
      <c r="V799" s="21"/>
      <c r="W799" s="21">
        <f t="shared" si="867"/>
        <v>216</v>
      </c>
      <c r="X799" s="24">
        <f t="shared" si="868"/>
        <v>1.0320478001086366E-2</v>
      </c>
      <c r="Y799" s="21">
        <f t="shared" si="869"/>
        <v>38</v>
      </c>
      <c r="Z799" s="21">
        <f t="shared" si="870"/>
        <v>34</v>
      </c>
      <c r="AA799" s="48"/>
      <c r="AB799" s="6">
        <f t="shared" si="875"/>
        <v>3</v>
      </c>
      <c r="AC799" s="17" t="s">
        <v>323</v>
      </c>
      <c r="AD799" s="2">
        <v>0.7</v>
      </c>
      <c r="AE799" s="14" t="str">
        <f t="shared" si="858"/>
        <v>75-79</v>
      </c>
      <c r="AF799" s="11">
        <f t="shared" si="859"/>
        <v>102977</v>
      </c>
      <c r="AG799" s="11">
        <f t="shared" si="860"/>
        <v>94542</v>
      </c>
      <c r="AH799" s="11">
        <f t="shared" si="861"/>
        <v>93044</v>
      </c>
      <c r="AI799" s="12">
        <f t="shared" si="871"/>
        <v>1498</v>
      </c>
      <c r="AJ799" s="1">
        <f t="shared" si="862"/>
        <v>114</v>
      </c>
      <c r="AK799" s="1">
        <f t="shared" si="863"/>
        <v>102</v>
      </c>
    </row>
    <row r="800" spans="1:37" ht="15" thickBot="1" x14ac:dyDescent="0.4">
      <c r="A800" s="20" t="str">
        <f t="shared" si="872"/>
        <v>80-84</v>
      </c>
      <c r="B800" s="21">
        <f t="shared" si="873"/>
        <v>68566</v>
      </c>
      <c r="C800" s="21">
        <f t="shared" si="853"/>
        <v>62507</v>
      </c>
      <c r="D800" s="21">
        <f t="shared" si="854"/>
        <v>91.2</v>
      </c>
      <c r="E800" s="21">
        <f t="shared" si="855"/>
        <v>61455</v>
      </c>
      <c r="F800" s="21"/>
      <c r="G800" s="21">
        <f t="shared" si="856"/>
        <v>89.6</v>
      </c>
      <c r="H800" s="21">
        <f t="shared" si="857"/>
        <v>123962</v>
      </c>
      <c r="J800" s="38" t="s">
        <v>303</v>
      </c>
      <c r="K800" s="4">
        <v>68566</v>
      </c>
      <c r="L800" s="4">
        <v>62568</v>
      </c>
      <c r="M800" s="38">
        <v>91.2</v>
      </c>
      <c r="N800" s="4">
        <v>61527</v>
      </c>
      <c r="O800" s="38">
        <v>89.7</v>
      </c>
      <c r="P800" s="38"/>
      <c r="Q800" s="4">
        <v>124095</v>
      </c>
      <c r="S800" s="23" t="str">
        <f t="shared" si="864"/>
        <v>80-84</v>
      </c>
      <c r="T800" s="22">
        <f t="shared" si="865"/>
        <v>61</v>
      </c>
      <c r="U800" s="22">
        <f t="shared" si="866"/>
        <v>72</v>
      </c>
      <c r="V800" s="22"/>
      <c r="W800" s="22">
        <f t="shared" si="867"/>
        <v>133</v>
      </c>
      <c r="X800" s="28">
        <f t="shared" si="868"/>
        <v>5.5223610356690206E-3</v>
      </c>
      <c r="Y800" s="21">
        <f t="shared" si="869"/>
        <v>20.333333333333332</v>
      </c>
      <c r="Z800" s="21">
        <f t="shared" si="870"/>
        <v>24</v>
      </c>
      <c r="AA800" s="48"/>
      <c r="AB800" s="6">
        <f t="shared" si="875"/>
        <v>3</v>
      </c>
      <c r="AC800" s="16">
        <f>N804/K804</f>
        <v>0.70855804357189578</v>
      </c>
      <c r="AD800" s="2">
        <f>AC800/AD799</f>
        <v>1.0122257765312797</v>
      </c>
      <c r="AE800" s="14" t="str">
        <f t="shared" si="858"/>
        <v>80-84</v>
      </c>
      <c r="AF800" s="11">
        <f t="shared" si="859"/>
        <v>68566</v>
      </c>
      <c r="AG800" s="11">
        <f t="shared" si="860"/>
        <v>62568</v>
      </c>
      <c r="AH800" s="11">
        <f t="shared" si="861"/>
        <v>61527</v>
      </c>
      <c r="AI800" s="12">
        <f t="shared" si="871"/>
        <v>1041</v>
      </c>
      <c r="AJ800" s="1">
        <f t="shared" si="862"/>
        <v>61</v>
      </c>
      <c r="AK800" s="1">
        <f t="shared" si="863"/>
        <v>72</v>
      </c>
    </row>
    <row r="801" spans="1:37" ht="15" thickBot="1" x14ac:dyDescent="0.4">
      <c r="A801" s="20" t="str">
        <f t="shared" si="872"/>
        <v>85-89</v>
      </c>
      <c r="B801" s="21">
        <f t="shared" si="873"/>
        <v>44034</v>
      </c>
      <c r="C801" s="21">
        <f t="shared" si="853"/>
        <v>39893</v>
      </c>
      <c r="D801" s="21">
        <f t="shared" si="854"/>
        <v>90.6</v>
      </c>
      <c r="E801" s="21">
        <f t="shared" si="855"/>
        <v>39149</v>
      </c>
      <c r="F801" s="21"/>
      <c r="G801" s="21">
        <f t="shared" si="856"/>
        <v>88.9</v>
      </c>
      <c r="H801" s="21">
        <f t="shared" si="857"/>
        <v>79042</v>
      </c>
      <c r="J801" s="37" t="s">
        <v>304</v>
      </c>
      <c r="K801" s="3">
        <v>44034</v>
      </c>
      <c r="L801" s="3">
        <v>39926</v>
      </c>
      <c r="M801" s="37">
        <v>90.7</v>
      </c>
      <c r="N801" s="3">
        <v>39202</v>
      </c>
      <c r="O801" s="37">
        <v>89</v>
      </c>
      <c r="P801" s="37"/>
      <c r="Q801" s="3">
        <v>79128</v>
      </c>
      <c r="S801" s="20" t="str">
        <f t="shared" si="864"/>
        <v>85-89</v>
      </c>
      <c r="T801" s="21">
        <f t="shared" si="865"/>
        <v>33</v>
      </c>
      <c r="U801" s="21">
        <f t="shared" si="866"/>
        <v>53</v>
      </c>
      <c r="V801" s="21"/>
      <c r="W801" s="21">
        <f t="shared" si="867"/>
        <v>86</v>
      </c>
      <c r="X801" s="24">
        <f t="shared" si="868"/>
        <v>2.9875067897881585E-3</v>
      </c>
      <c r="Y801" s="21">
        <f t="shared" si="869"/>
        <v>11</v>
      </c>
      <c r="Z801" s="21">
        <f t="shared" si="870"/>
        <v>17.666666666666668</v>
      </c>
      <c r="AA801" s="48"/>
      <c r="AB801" s="6">
        <f t="shared" si="875"/>
        <v>3</v>
      </c>
      <c r="AC801" s="15" t="s">
        <v>319</v>
      </c>
      <c r="AD801" s="6"/>
      <c r="AE801" s="14" t="str">
        <f t="shared" si="858"/>
        <v>85-89</v>
      </c>
      <c r="AF801" s="11">
        <f t="shared" si="859"/>
        <v>44034</v>
      </c>
      <c r="AG801" s="11">
        <f t="shared" si="860"/>
        <v>39926</v>
      </c>
      <c r="AH801" s="11">
        <f t="shared" si="861"/>
        <v>39202</v>
      </c>
      <c r="AI801" s="12">
        <f t="shared" si="871"/>
        <v>724</v>
      </c>
      <c r="AJ801" s="1">
        <f t="shared" si="862"/>
        <v>33</v>
      </c>
      <c r="AK801" s="1">
        <f t="shared" si="863"/>
        <v>53</v>
      </c>
    </row>
    <row r="802" spans="1:37" ht="15" thickBot="1" x14ac:dyDescent="0.4">
      <c r="A802" s="20" t="str">
        <f t="shared" si="872"/>
        <v>90+</v>
      </c>
      <c r="B802" s="21">
        <f t="shared" si="873"/>
        <v>27669</v>
      </c>
      <c r="C802" s="21">
        <f t="shared" si="853"/>
        <v>25332</v>
      </c>
      <c r="D802" s="21">
        <f t="shared" si="854"/>
        <v>91.5</v>
      </c>
      <c r="E802" s="21">
        <f t="shared" si="855"/>
        <v>24857</v>
      </c>
      <c r="F802" s="21"/>
      <c r="G802" s="21">
        <f t="shared" si="856"/>
        <v>89.8</v>
      </c>
      <c r="H802" s="21">
        <f t="shared" si="857"/>
        <v>50189</v>
      </c>
      <c r="J802" s="38" t="s">
        <v>305</v>
      </c>
      <c r="K802" s="4">
        <v>27669</v>
      </c>
      <c r="L802" s="4">
        <v>25353</v>
      </c>
      <c r="M802" s="38">
        <v>91.6</v>
      </c>
      <c r="N802" s="4">
        <v>24871</v>
      </c>
      <c r="O802" s="38">
        <v>89.9</v>
      </c>
      <c r="P802" s="38"/>
      <c r="Q802" s="4">
        <v>50224</v>
      </c>
      <c r="S802" s="23" t="str">
        <f t="shared" si="864"/>
        <v>90+</v>
      </c>
      <c r="T802" s="22">
        <f t="shared" si="865"/>
        <v>21</v>
      </c>
      <c r="U802" s="22">
        <f t="shared" si="866"/>
        <v>14</v>
      </c>
      <c r="V802" s="22"/>
      <c r="W802" s="22">
        <f t="shared" si="867"/>
        <v>35</v>
      </c>
      <c r="X802" s="28">
        <f t="shared" si="868"/>
        <v>1.9011406844106464E-3</v>
      </c>
      <c r="Y802" s="21">
        <f t="shared" si="869"/>
        <v>7</v>
      </c>
      <c r="Z802" s="21">
        <f t="shared" si="870"/>
        <v>4.666666666666667</v>
      </c>
      <c r="AA802" s="48"/>
      <c r="AB802" s="6">
        <f t="shared" si="875"/>
        <v>3</v>
      </c>
      <c r="AC802" s="17" t="s">
        <v>322</v>
      </c>
      <c r="AD802" s="2">
        <v>0.7</v>
      </c>
      <c r="AE802" s="14" t="str">
        <f t="shared" si="858"/>
        <v>90+</v>
      </c>
      <c r="AF802" s="11">
        <f t="shared" si="859"/>
        <v>27669</v>
      </c>
      <c r="AG802" s="11">
        <f t="shared" si="860"/>
        <v>25353</v>
      </c>
      <c r="AH802" s="11">
        <f t="shared" si="861"/>
        <v>24871</v>
      </c>
      <c r="AI802" s="12">
        <f t="shared" si="871"/>
        <v>482</v>
      </c>
      <c r="AJ802" s="1">
        <f t="shared" si="862"/>
        <v>21</v>
      </c>
      <c r="AK802" s="1">
        <f t="shared" si="863"/>
        <v>14</v>
      </c>
    </row>
    <row r="803" spans="1:37" ht="15" thickBot="1" x14ac:dyDescent="0.4">
      <c r="A803" s="20" t="str">
        <f t="shared" si="872"/>
        <v>Unknown</v>
      </c>
      <c r="B803" s="21" t="str">
        <f t="shared" si="873"/>
        <v>NA</v>
      </c>
      <c r="C803" s="21">
        <f t="shared" si="853"/>
        <v>65589</v>
      </c>
      <c r="D803" s="21" t="str">
        <f t="shared" si="854"/>
        <v>NA</v>
      </c>
      <c r="E803" s="21">
        <f t="shared" si="855"/>
        <v>26295</v>
      </c>
      <c r="F803" s="21"/>
      <c r="G803" s="21" t="str">
        <f t="shared" si="856"/>
        <v>NA</v>
      </c>
      <c r="H803" s="21">
        <f t="shared" si="857"/>
        <v>91884</v>
      </c>
      <c r="J803" s="37" t="s">
        <v>306</v>
      </c>
      <c r="K803" s="37" t="s">
        <v>307</v>
      </c>
      <c r="L803" s="3">
        <v>65376</v>
      </c>
      <c r="M803" s="37" t="s">
        <v>307</v>
      </c>
      <c r="N803" s="3">
        <v>26083</v>
      </c>
      <c r="O803" s="37" t="s">
        <v>307</v>
      </c>
      <c r="P803" s="37"/>
      <c r="Q803" s="3">
        <v>91459</v>
      </c>
      <c r="S803" s="20" t="str">
        <f t="shared" si="864"/>
        <v>Unknown</v>
      </c>
      <c r="T803" s="20">
        <f t="shared" si="865"/>
        <v>-213</v>
      </c>
      <c r="U803" s="20">
        <f t="shared" si="866"/>
        <v>-212</v>
      </c>
      <c r="V803" s="20"/>
      <c r="W803" s="20">
        <f t="shared" si="867"/>
        <v>-425</v>
      </c>
      <c r="X803" s="24">
        <f t="shared" si="868"/>
        <v>-1.9282998370450843E-2</v>
      </c>
      <c r="Y803" s="21">
        <f t="shared" si="869"/>
        <v>-71</v>
      </c>
      <c r="Z803" s="21">
        <f t="shared" si="870"/>
        <v>-70.666666666666671</v>
      </c>
      <c r="AA803" s="48"/>
      <c r="AB803" s="6">
        <f t="shared" si="875"/>
        <v>3</v>
      </c>
      <c r="AC803" s="16">
        <f>L805/K805</f>
        <v>0.67146899050111408</v>
      </c>
      <c r="AD803" s="2">
        <f>AC803/AD802</f>
        <v>0.95924141500159166</v>
      </c>
      <c r="AE803" s="13" t="str">
        <f t="shared" si="858"/>
        <v>Unknown</v>
      </c>
      <c r="AF803" s="11" t="str">
        <f t="shared" si="859"/>
        <v>NA</v>
      </c>
      <c r="AG803" s="11">
        <f t="shared" si="860"/>
        <v>65376</v>
      </c>
      <c r="AH803" s="11">
        <f t="shared" si="861"/>
        <v>26083</v>
      </c>
      <c r="AI803" s="11">
        <f t="shared" si="871"/>
        <v>39293</v>
      </c>
      <c r="AJ803" s="1">
        <f t="shared" si="862"/>
        <v>-213</v>
      </c>
      <c r="AK803" s="1">
        <f t="shared" si="863"/>
        <v>-212</v>
      </c>
    </row>
    <row r="804" spans="1:37" ht="15" thickBot="1" x14ac:dyDescent="0.4">
      <c r="A804" s="20" t="str">
        <f t="shared" si="872"/>
        <v>12+</v>
      </c>
      <c r="B804" s="21">
        <f t="shared" si="873"/>
        <v>3761140</v>
      </c>
      <c r="C804" s="21">
        <f t="shared" si="853"/>
        <v>2957047</v>
      </c>
      <c r="D804" s="21">
        <f t="shared" si="854"/>
        <v>78.599999999999994</v>
      </c>
      <c r="E804" s="21">
        <f t="shared" si="855"/>
        <v>2654121</v>
      </c>
      <c r="F804" s="21"/>
      <c r="G804" s="21">
        <f t="shared" si="856"/>
        <v>70.599999999999994</v>
      </c>
      <c r="H804" s="21">
        <f t="shared" si="857"/>
        <v>5611168</v>
      </c>
      <c r="J804" s="38" t="s">
        <v>308</v>
      </c>
      <c r="K804" s="4">
        <v>3761140</v>
      </c>
      <c r="L804" s="4">
        <v>2969160</v>
      </c>
      <c r="M804" s="38">
        <v>78.900000000000006</v>
      </c>
      <c r="N804" s="4">
        <v>2664986</v>
      </c>
      <c r="O804" s="38">
        <v>70.900000000000006</v>
      </c>
      <c r="P804" s="38"/>
      <c r="Q804" s="4">
        <v>5634146</v>
      </c>
      <c r="S804" s="23" t="str">
        <f t="shared" si="864"/>
        <v>12+</v>
      </c>
      <c r="T804" s="26">
        <f>L804-C804</f>
        <v>12113</v>
      </c>
      <c r="U804" s="26">
        <f t="shared" si="866"/>
        <v>10865</v>
      </c>
      <c r="V804" s="26"/>
      <c r="W804" s="29">
        <f t="shared" si="867"/>
        <v>22978</v>
      </c>
      <c r="X804" s="28">
        <f t="shared" si="868"/>
        <v>1.0965960528698171</v>
      </c>
      <c r="Y804" s="26">
        <f t="shared" si="869"/>
        <v>4037.6666666666665</v>
      </c>
      <c r="Z804" s="26">
        <f t="shared" si="870"/>
        <v>3621.6666666666665</v>
      </c>
      <c r="AA804" s="49"/>
      <c r="AB804" s="6">
        <f t="shared" si="875"/>
        <v>3</v>
      </c>
      <c r="AC804" s="17" t="s">
        <v>323</v>
      </c>
      <c r="AD804" s="2">
        <v>0.7</v>
      </c>
      <c r="AE804" s="6"/>
      <c r="AF804" s="6"/>
      <c r="AG804" s="9"/>
      <c r="AH804" s="6"/>
      <c r="AI804" s="6"/>
      <c r="AJ804" s="6"/>
      <c r="AK804" s="6"/>
    </row>
    <row r="805" spans="1:37" x14ac:dyDescent="0.35">
      <c r="A805" s="20" t="str">
        <f t="shared" si="872"/>
        <v>ALL</v>
      </c>
      <c r="B805" s="21">
        <f t="shared" si="873"/>
        <v>4421887</v>
      </c>
      <c r="C805" s="21">
        <f t="shared" si="853"/>
        <v>2957047</v>
      </c>
      <c r="D805" s="21">
        <f t="shared" si="854"/>
        <v>66.900000000000006</v>
      </c>
      <c r="E805" s="21">
        <f t="shared" si="855"/>
        <v>2654121</v>
      </c>
      <c r="F805" s="21"/>
      <c r="G805" s="21">
        <f t="shared" si="856"/>
        <v>60</v>
      </c>
      <c r="H805" s="21">
        <f t="shared" si="857"/>
        <v>5611168</v>
      </c>
      <c r="J805" s="37" t="s">
        <v>309</v>
      </c>
      <c r="K805" s="3">
        <v>4421887</v>
      </c>
      <c r="L805" s="3">
        <v>2969160</v>
      </c>
      <c r="M805" s="37">
        <v>67.2</v>
      </c>
      <c r="N805" s="3">
        <v>2664986</v>
      </c>
      <c r="O805" s="37">
        <v>60.3</v>
      </c>
      <c r="P805" s="37"/>
      <c r="Q805" s="3">
        <v>5634146</v>
      </c>
      <c r="S805" s="20" t="str">
        <f t="shared" si="864"/>
        <v>ALL</v>
      </c>
      <c r="T805" s="26">
        <f t="shared" ref="T805" si="876">L805-C805</f>
        <v>12113</v>
      </c>
      <c r="U805" s="26">
        <f t="shared" si="866"/>
        <v>10865</v>
      </c>
      <c r="V805" s="26"/>
      <c r="W805" s="29">
        <f t="shared" si="867"/>
        <v>22978</v>
      </c>
      <c r="X805" s="24">
        <f t="shared" si="868"/>
        <v>1.0965960528698171</v>
      </c>
      <c r="Y805" s="26">
        <f t="shared" si="869"/>
        <v>4037.6666666666665</v>
      </c>
      <c r="Z805" s="26">
        <f t="shared" si="870"/>
        <v>3621.6666666666665</v>
      </c>
      <c r="AA805" s="49"/>
      <c r="AB805" s="6">
        <f t="shared" si="875"/>
        <v>3</v>
      </c>
      <c r="AC805" s="16">
        <f>N805/K805</f>
        <v>0.60268071074633978</v>
      </c>
      <c r="AD805" s="2">
        <f>AC805/AD804</f>
        <v>0.8609724439233426</v>
      </c>
      <c r="AE805" s="6"/>
      <c r="AF805" s="6"/>
      <c r="AG805" s="2">
        <f>T804/L804</f>
        <v>4.0796050061296801E-3</v>
      </c>
      <c r="AH805" s="2">
        <f>U804/N804</f>
        <v>4.0769444942675122E-3</v>
      </c>
      <c r="AI805" s="2">
        <f>W804/Q804</f>
        <v>4.0783465675188393E-3</v>
      </c>
      <c r="AJ805" s="6"/>
      <c r="AK805" s="6"/>
    </row>
    <row r="806" spans="1:37" x14ac:dyDescent="0.35">
      <c r="A806" s="52">
        <f>J783</f>
        <v>44448</v>
      </c>
      <c r="B806" s="52"/>
      <c r="C806" s="52"/>
      <c r="D806" s="52"/>
      <c r="E806" s="52"/>
      <c r="F806" s="52"/>
      <c r="G806" s="52"/>
      <c r="H806" s="52"/>
      <c r="J806" s="52">
        <v>44452</v>
      </c>
      <c r="K806" s="52"/>
      <c r="L806" s="52"/>
      <c r="M806" s="52"/>
      <c r="N806" s="52"/>
      <c r="O806" s="52"/>
      <c r="P806" s="52"/>
      <c r="Q806" s="52"/>
      <c r="S806" s="54" t="str">
        <f>"Change " &amp; TEXT(A806,"DDDD MMM DD, YYYY") &amp; " -  " &amp;TEXT(J806,"DDDD MMM DD, YYYY")</f>
        <v>Change Thursday Sep 09, 2021 -  Monday Sep 13, 2021</v>
      </c>
      <c r="T806" s="54"/>
      <c r="U806" s="54"/>
      <c r="V806" s="54"/>
      <c r="W806" s="54"/>
      <c r="X806" s="54"/>
      <c r="Y806" s="54"/>
      <c r="Z806" s="54"/>
      <c r="AA806" s="46"/>
      <c r="AB806" s="6"/>
      <c r="AC806" s="31">
        <f>J806</f>
        <v>44452</v>
      </c>
      <c r="AD806" s="6"/>
      <c r="AE806" s="6"/>
      <c r="AF806" s="6"/>
      <c r="AG806" s="6"/>
      <c r="AH806" s="6"/>
      <c r="AI806" s="6"/>
      <c r="AJ806" s="6"/>
      <c r="AK806" s="6"/>
    </row>
    <row r="807" spans="1:37" ht="36" thickBot="1" x14ac:dyDescent="0.4">
      <c r="A807" s="19" t="str">
        <f>J784</f>
        <v>Age group</v>
      </c>
      <c r="B807" s="19" t="str">
        <f t="shared" ref="B807" si="877">K784</f>
        <v>Population</v>
      </c>
      <c r="C807" s="19" t="str">
        <f t="shared" ref="C807:C828" si="878">L784</f>
        <v>At least 1 dose</v>
      </c>
      <c r="D807" s="19" t="str">
        <f t="shared" ref="D807:D828" si="879">M784</f>
        <v>% of population with at least 1 dose</v>
      </c>
      <c r="E807" s="19" t="str">
        <f t="shared" ref="E807:E828" si="880">N784</f>
        <v>2 doses</v>
      </c>
      <c r="F807" s="19"/>
      <c r="G807" s="19" t="str">
        <f t="shared" ref="G807:G828" si="881">O784</f>
        <v>% of population fully vaccinated</v>
      </c>
      <c r="H807" s="19" t="str">
        <f t="shared" ref="H807:H828" si="882">Q784</f>
        <v>Total administered</v>
      </c>
      <c r="J807" s="5" t="s">
        <v>286</v>
      </c>
      <c r="K807" s="5" t="s">
        <v>2</v>
      </c>
      <c r="L807" s="5" t="s">
        <v>324</v>
      </c>
      <c r="M807" s="5" t="s">
        <v>287</v>
      </c>
      <c r="N807" s="5" t="s">
        <v>325</v>
      </c>
      <c r="O807" s="5" t="s">
        <v>288</v>
      </c>
      <c r="P807" s="5"/>
      <c r="Q807" s="5" t="s">
        <v>285</v>
      </c>
      <c r="S807" s="19" t="s">
        <v>286</v>
      </c>
      <c r="T807" s="19" t="s">
        <v>283</v>
      </c>
      <c r="U807" s="19" t="s">
        <v>284</v>
      </c>
      <c r="V807" s="19" t="s">
        <v>336</v>
      </c>
      <c r="W807" s="19" t="s">
        <v>285</v>
      </c>
      <c r="X807" s="19" t="s">
        <v>312</v>
      </c>
      <c r="Y807" s="19" t="s">
        <v>313</v>
      </c>
      <c r="Z807" s="19" t="s">
        <v>314</v>
      </c>
      <c r="AA807" s="19" t="s">
        <v>337</v>
      </c>
      <c r="AB807" s="6"/>
      <c r="AC807" s="15" t="s">
        <v>321</v>
      </c>
      <c r="AD807" s="30"/>
      <c r="AE807" s="13" t="str">
        <f t="shared" ref="AE807:AE826" si="883">J807</f>
        <v>Age group</v>
      </c>
      <c r="AF807" s="13" t="str">
        <f t="shared" ref="AF807:AF826" si="884">K807</f>
        <v>Population</v>
      </c>
      <c r="AG807" s="13" t="str">
        <f t="shared" ref="AG807:AG826" si="885">L807</f>
        <v>At least 1 dose</v>
      </c>
      <c r="AH807" s="13" t="str">
        <f t="shared" ref="AH807:AH826" si="886">N807</f>
        <v>2 doses</v>
      </c>
      <c r="AI807" s="13" t="s">
        <v>311</v>
      </c>
      <c r="AJ807" s="13" t="str">
        <f t="shared" ref="AJ807:AJ826" si="887">T807</f>
        <v>Dose 1</v>
      </c>
      <c r="AK807" s="13" t="str">
        <f t="shared" ref="AK807:AK826" si="888">U807</f>
        <v>Dose 2</v>
      </c>
    </row>
    <row r="808" spans="1:37" ht="15" thickBot="1" x14ac:dyDescent="0.4">
      <c r="A808" s="20" t="str">
        <f>J785</f>
        <v>00-11</v>
      </c>
      <c r="B808" s="21">
        <f>K785</f>
        <v>660747</v>
      </c>
      <c r="C808" s="21">
        <f t="shared" si="878"/>
        <v>0</v>
      </c>
      <c r="D808" s="21">
        <f t="shared" si="879"/>
        <v>0</v>
      </c>
      <c r="E808" s="21">
        <f t="shared" si="880"/>
        <v>0</v>
      </c>
      <c r="F808" s="21"/>
      <c r="G808" s="21">
        <f t="shared" si="881"/>
        <v>0</v>
      </c>
      <c r="H808" s="21">
        <f t="shared" si="882"/>
        <v>0</v>
      </c>
      <c r="J808" s="37" t="s">
        <v>289</v>
      </c>
      <c r="K808" s="3">
        <v>660747</v>
      </c>
      <c r="L808" s="37">
        <v>0</v>
      </c>
      <c r="M808" s="37">
        <v>0</v>
      </c>
      <c r="N808" s="37">
        <v>0</v>
      </c>
      <c r="O808" s="37">
        <v>0</v>
      </c>
      <c r="P808" s="37"/>
      <c r="Q808" s="37">
        <v>0</v>
      </c>
      <c r="S808" s="20" t="str">
        <f t="shared" ref="S808:S828" si="889">A808</f>
        <v>00-11</v>
      </c>
      <c r="T808" s="21">
        <f t="shared" ref="T808:T826" si="890">L808-C808</f>
        <v>0</v>
      </c>
      <c r="U808" s="21">
        <f t="shared" ref="U808:U828" si="891">N808-E808</f>
        <v>0</v>
      </c>
      <c r="V808" s="21"/>
      <c r="W808" s="21">
        <f t="shared" ref="W808:W828" si="892">Q808-H808</f>
        <v>0</v>
      </c>
      <c r="X808" s="24">
        <f t="shared" ref="X808:X828" si="893">T808/T$276</f>
        <v>0</v>
      </c>
      <c r="Y808" s="21">
        <f t="shared" ref="Y808:Y828" si="894">T808/$AB808</f>
        <v>0</v>
      </c>
      <c r="Z808" s="21">
        <f t="shared" ref="Z808:Z828" si="895">U808/$AB808</f>
        <v>0</v>
      </c>
      <c r="AA808" s="48"/>
      <c r="AB808" s="6">
        <f>IF(DATEDIF(A806,J806,"D")&lt;1,1,DATEDIF(A806,J806,"D"))</f>
        <v>4</v>
      </c>
      <c r="AC808" s="17" t="s">
        <v>322</v>
      </c>
      <c r="AD808" s="2">
        <v>0.7</v>
      </c>
      <c r="AE808" s="13" t="str">
        <f t="shared" si="883"/>
        <v>00-11</v>
      </c>
      <c r="AF808" s="11">
        <f t="shared" si="884"/>
        <v>660747</v>
      </c>
      <c r="AG808" s="11">
        <f t="shared" si="885"/>
        <v>0</v>
      </c>
      <c r="AH808" s="11">
        <f t="shared" si="886"/>
        <v>0</v>
      </c>
      <c r="AI808" s="11">
        <f t="shared" ref="AI808:AI826" si="896">AG808-AH808</f>
        <v>0</v>
      </c>
      <c r="AJ808" s="1">
        <f t="shared" si="887"/>
        <v>0</v>
      </c>
      <c r="AK808" s="1">
        <f t="shared" si="888"/>
        <v>0</v>
      </c>
    </row>
    <row r="809" spans="1:37" ht="15" thickBot="1" x14ac:dyDescent="0.4">
      <c r="A809" s="20" t="str">
        <f t="shared" ref="A809:A828" si="897">J786</f>
        <v>12-14</v>
      </c>
      <c r="B809" s="21">
        <f t="shared" ref="B809:B828" si="898">K786</f>
        <v>162530</v>
      </c>
      <c r="C809" s="26">
        <f t="shared" si="878"/>
        <v>112156</v>
      </c>
      <c r="D809" s="21">
        <f t="shared" si="879"/>
        <v>69</v>
      </c>
      <c r="E809" s="26">
        <f t="shared" si="880"/>
        <v>96950</v>
      </c>
      <c r="F809" s="26"/>
      <c r="G809" s="21">
        <f t="shared" si="881"/>
        <v>59.6</v>
      </c>
      <c r="H809" s="21">
        <f t="shared" si="882"/>
        <v>209106</v>
      </c>
      <c r="J809" s="40" t="str">
        <f t="shared" ref="J809" si="899">S786</f>
        <v>12-14</v>
      </c>
      <c r="K809" s="4">
        <v>162530</v>
      </c>
      <c r="L809" s="4">
        <v>112972</v>
      </c>
      <c r="M809" s="38">
        <v>69.5</v>
      </c>
      <c r="N809" s="4">
        <v>97871</v>
      </c>
      <c r="O809" s="38">
        <v>60.2</v>
      </c>
      <c r="P809" s="38"/>
      <c r="Q809" s="4">
        <v>210843</v>
      </c>
      <c r="S809" s="25" t="str">
        <f t="shared" si="889"/>
        <v>12-14</v>
      </c>
      <c r="T809" s="26">
        <f t="shared" si="890"/>
        <v>816</v>
      </c>
      <c r="U809" s="26">
        <f t="shared" si="891"/>
        <v>921</v>
      </c>
      <c r="V809" s="26"/>
      <c r="W809" s="26">
        <f t="shared" si="892"/>
        <v>1737</v>
      </c>
      <c r="X809" s="27">
        <f t="shared" si="893"/>
        <v>7.3872895165670832E-2</v>
      </c>
      <c r="Y809" s="26">
        <f t="shared" si="894"/>
        <v>204</v>
      </c>
      <c r="Z809" s="26">
        <f t="shared" si="895"/>
        <v>230.25</v>
      </c>
      <c r="AA809" s="49"/>
      <c r="AB809" s="6">
        <f>AB808</f>
        <v>4</v>
      </c>
      <c r="AC809" s="16">
        <f>C827/B827</f>
        <v>0.78943086404653906</v>
      </c>
      <c r="AD809" s="2">
        <f>AC809/AD808</f>
        <v>1.1277583772093416</v>
      </c>
      <c r="AE809" s="13" t="str">
        <f t="shared" si="883"/>
        <v>12-14</v>
      </c>
      <c r="AF809" s="11">
        <f t="shared" si="884"/>
        <v>162530</v>
      </c>
      <c r="AG809" s="11">
        <f t="shared" si="885"/>
        <v>112972</v>
      </c>
      <c r="AH809" s="11">
        <f t="shared" si="886"/>
        <v>97871</v>
      </c>
      <c r="AI809" s="11">
        <f t="shared" si="896"/>
        <v>15101</v>
      </c>
      <c r="AJ809" s="1">
        <f t="shared" si="887"/>
        <v>816</v>
      </c>
      <c r="AK809" s="1">
        <f t="shared" si="888"/>
        <v>921</v>
      </c>
    </row>
    <row r="810" spans="1:37" ht="15" thickBot="1" x14ac:dyDescent="0.4">
      <c r="A810" s="20" t="str">
        <f t="shared" si="897"/>
        <v>15-19</v>
      </c>
      <c r="B810" s="21">
        <f t="shared" si="898"/>
        <v>256743</v>
      </c>
      <c r="C810" s="26">
        <f t="shared" si="878"/>
        <v>180996</v>
      </c>
      <c r="D810" s="21">
        <f t="shared" si="879"/>
        <v>70.5</v>
      </c>
      <c r="E810" s="26">
        <f t="shared" si="880"/>
        <v>157352</v>
      </c>
      <c r="F810" s="26"/>
      <c r="G810" s="21">
        <f t="shared" si="881"/>
        <v>61.3</v>
      </c>
      <c r="H810" s="21">
        <f t="shared" si="882"/>
        <v>338348</v>
      </c>
      <c r="J810" s="37" t="s">
        <v>290</v>
      </c>
      <c r="K810" s="3">
        <v>256743</v>
      </c>
      <c r="L810" s="3">
        <v>182256</v>
      </c>
      <c r="M810" s="37">
        <v>71</v>
      </c>
      <c r="N810" s="3">
        <v>158631</v>
      </c>
      <c r="O810" s="37">
        <v>61.8</v>
      </c>
      <c r="P810" s="37"/>
      <c r="Q810" s="3">
        <v>340887</v>
      </c>
      <c r="S810" s="20" t="str">
        <f t="shared" si="889"/>
        <v>15-19</v>
      </c>
      <c r="T810" s="26">
        <f t="shared" si="890"/>
        <v>1260</v>
      </c>
      <c r="U810" s="26">
        <f t="shared" si="891"/>
        <v>1279</v>
      </c>
      <c r="V810" s="26"/>
      <c r="W810" s="26">
        <f t="shared" si="892"/>
        <v>2539</v>
      </c>
      <c r="X810" s="27">
        <f t="shared" si="893"/>
        <v>0.11406844106463879</v>
      </c>
      <c r="Y810" s="26">
        <f t="shared" si="894"/>
        <v>315</v>
      </c>
      <c r="Z810" s="26">
        <f t="shared" si="895"/>
        <v>319.75</v>
      </c>
      <c r="AA810" s="49"/>
      <c r="AB810" s="6">
        <f t="shared" ref="AB810:AB828" si="900">AB809</f>
        <v>4</v>
      </c>
      <c r="AC810" s="18" t="s">
        <v>323</v>
      </c>
      <c r="AD810" s="2">
        <v>0.7</v>
      </c>
      <c r="AE810" s="13" t="str">
        <f t="shared" si="883"/>
        <v>15-19</v>
      </c>
      <c r="AF810" s="11">
        <f t="shared" si="884"/>
        <v>256743</v>
      </c>
      <c r="AG810" s="11">
        <f t="shared" si="885"/>
        <v>182256</v>
      </c>
      <c r="AH810" s="11">
        <f t="shared" si="886"/>
        <v>158631</v>
      </c>
      <c r="AI810" s="11">
        <f t="shared" si="896"/>
        <v>23625</v>
      </c>
      <c r="AJ810" s="1">
        <f t="shared" si="887"/>
        <v>1260</v>
      </c>
      <c r="AK810" s="1">
        <f t="shared" si="888"/>
        <v>1279</v>
      </c>
    </row>
    <row r="811" spans="1:37" ht="15" thickBot="1" x14ac:dyDescent="0.4">
      <c r="A811" s="20" t="str">
        <f t="shared" si="897"/>
        <v>20-24</v>
      </c>
      <c r="B811" s="21">
        <f t="shared" si="898"/>
        <v>277328</v>
      </c>
      <c r="C811" s="21">
        <f t="shared" si="878"/>
        <v>188950</v>
      </c>
      <c r="D811" s="21">
        <f t="shared" si="879"/>
        <v>68.099999999999994</v>
      </c>
      <c r="E811" s="21">
        <f t="shared" si="880"/>
        <v>157001</v>
      </c>
      <c r="F811" s="21"/>
      <c r="G811" s="21">
        <f t="shared" si="881"/>
        <v>56.6</v>
      </c>
      <c r="H811" s="21">
        <f t="shared" si="882"/>
        <v>345951</v>
      </c>
      <c r="J811" s="38" t="s">
        <v>291</v>
      </c>
      <c r="K811" s="4">
        <v>277328</v>
      </c>
      <c r="L811" s="4">
        <v>190532</v>
      </c>
      <c r="M811" s="38">
        <v>68.7</v>
      </c>
      <c r="N811" s="4">
        <v>158594</v>
      </c>
      <c r="O811" s="38">
        <v>57.2</v>
      </c>
      <c r="P811" s="38"/>
      <c r="Q811" s="4">
        <v>349126</v>
      </c>
      <c r="S811" s="23" t="str">
        <f t="shared" si="889"/>
        <v>20-24</v>
      </c>
      <c r="T811" s="22">
        <f t="shared" si="890"/>
        <v>1582</v>
      </c>
      <c r="U811" s="22">
        <f t="shared" si="891"/>
        <v>1593</v>
      </c>
      <c r="V811" s="22"/>
      <c r="W811" s="22">
        <f t="shared" si="892"/>
        <v>3175</v>
      </c>
      <c r="X811" s="28">
        <f t="shared" si="893"/>
        <v>0.14321926489226869</v>
      </c>
      <c r="Y811" s="21">
        <f t="shared" si="894"/>
        <v>395.5</v>
      </c>
      <c r="Z811" s="21">
        <f t="shared" si="895"/>
        <v>398.25</v>
      </c>
      <c r="AA811" s="48"/>
      <c r="AB811" s="6">
        <f t="shared" si="900"/>
        <v>4</v>
      </c>
      <c r="AC811" s="16">
        <f>E827/B827</f>
        <v>0.70855804357189578</v>
      </c>
      <c r="AD811" s="2">
        <f>AC811/AD810</f>
        <v>1.0122257765312797</v>
      </c>
      <c r="AE811" s="13" t="str">
        <f t="shared" si="883"/>
        <v>20-24</v>
      </c>
      <c r="AF811" s="11">
        <f t="shared" si="884"/>
        <v>277328</v>
      </c>
      <c r="AG811" s="11">
        <f t="shared" si="885"/>
        <v>190532</v>
      </c>
      <c r="AH811" s="11">
        <f t="shared" si="886"/>
        <v>158594</v>
      </c>
      <c r="AI811" s="11">
        <f t="shared" si="896"/>
        <v>31938</v>
      </c>
      <c r="AJ811" s="1">
        <f t="shared" si="887"/>
        <v>1582</v>
      </c>
      <c r="AK811" s="1">
        <f t="shared" si="888"/>
        <v>1593</v>
      </c>
    </row>
    <row r="812" spans="1:37" ht="15" thickBot="1" x14ac:dyDescent="0.4">
      <c r="A812" s="20" t="str">
        <f t="shared" si="897"/>
        <v>25-29</v>
      </c>
      <c r="B812" s="21">
        <f t="shared" si="898"/>
        <v>314508</v>
      </c>
      <c r="C812" s="21">
        <f t="shared" si="878"/>
        <v>207241</v>
      </c>
      <c r="D812" s="21">
        <f t="shared" si="879"/>
        <v>65.900000000000006</v>
      </c>
      <c r="E812" s="21">
        <f t="shared" si="880"/>
        <v>175048</v>
      </c>
      <c r="F812" s="21"/>
      <c r="G812" s="21">
        <f t="shared" si="881"/>
        <v>55.7</v>
      </c>
      <c r="H812" s="21">
        <f t="shared" si="882"/>
        <v>382289</v>
      </c>
      <c r="J812" s="37" t="s">
        <v>292</v>
      </c>
      <c r="K812" s="3">
        <v>314508</v>
      </c>
      <c r="L812" s="3">
        <v>209131</v>
      </c>
      <c r="M812" s="37">
        <v>66.5</v>
      </c>
      <c r="N812" s="3">
        <v>176850</v>
      </c>
      <c r="O812" s="37">
        <v>56.2</v>
      </c>
      <c r="P812" s="37"/>
      <c r="Q812" s="3">
        <v>385981</v>
      </c>
      <c r="S812" s="20" t="str">
        <f t="shared" si="889"/>
        <v>25-29</v>
      </c>
      <c r="T812" s="21">
        <f t="shared" si="890"/>
        <v>1890</v>
      </c>
      <c r="U812" s="21">
        <f t="shared" si="891"/>
        <v>1802</v>
      </c>
      <c r="V812" s="21"/>
      <c r="W812" s="21">
        <f t="shared" si="892"/>
        <v>3692</v>
      </c>
      <c r="X812" s="24">
        <f t="shared" si="893"/>
        <v>0.17110266159695817</v>
      </c>
      <c r="Y812" s="21">
        <f t="shared" si="894"/>
        <v>472.5</v>
      </c>
      <c r="Z812" s="21">
        <f t="shared" si="895"/>
        <v>450.5</v>
      </c>
      <c r="AA812" s="48"/>
      <c r="AB812" s="6">
        <f t="shared" si="900"/>
        <v>4</v>
      </c>
      <c r="AC812" s="15" t="s">
        <v>320</v>
      </c>
      <c r="AD812" s="6"/>
      <c r="AE812" s="13" t="str">
        <f t="shared" si="883"/>
        <v>25-29</v>
      </c>
      <c r="AF812" s="11">
        <f t="shared" si="884"/>
        <v>314508</v>
      </c>
      <c r="AG812" s="11">
        <f t="shared" si="885"/>
        <v>209131</v>
      </c>
      <c r="AH812" s="11">
        <f t="shared" si="886"/>
        <v>176850</v>
      </c>
      <c r="AI812" s="11">
        <f t="shared" si="896"/>
        <v>32281</v>
      </c>
      <c r="AJ812" s="1">
        <f t="shared" si="887"/>
        <v>1890</v>
      </c>
      <c r="AK812" s="1">
        <f t="shared" si="888"/>
        <v>1802</v>
      </c>
    </row>
    <row r="813" spans="1:37" ht="15" thickBot="1" x14ac:dyDescent="0.4">
      <c r="A813" s="20" t="str">
        <f t="shared" si="897"/>
        <v>30-34</v>
      </c>
      <c r="B813" s="21">
        <f t="shared" si="898"/>
        <v>356228</v>
      </c>
      <c r="C813" s="21">
        <f t="shared" si="878"/>
        <v>243412</v>
      </c>
      <c r="D813" s="21">
        <f t="shared" si="879"/>
        <v>68.3</v>
      </c>
      <c r="E813" s="21">
        <f t="shared" si="880"/>
        <v>211216</v>
      </c>
      <c r="F813" s="21"/>
      <c r="G813" s="21">
        <f t="shared" si="881"/>
        <v>59.3</v>
      </c>
      <c r="H813" s="21">
        <f t="shared" si="882"/>
        <v>454628</v>
      </c>
      <c r="J813" s="38" t="s">
        <v>293</v>
      </c>
      <c r="K813" s="4">
        <v>356228</v>
      </c>
      <c r="L813" s="4">
        <v>245505</v>
      </c>
      <c r="M813" s="38">
        <v>68.900000000000006</v>
      </c>
      <c r="N813" s="4">
        <v>213170</v>
      </c>
      <c r="O813" s="38">
        <v>59.8</v>
      </c>
      <c r="P813" s="38"/>
      <c r="Q813" s="4">
        <v>458675</v>
      </c>
      <c r="S813" s="23" t="str">
        <f t="shared" si="889"/>
        <v>30-34</v>
      </c>
      <c r="T813" s="22">
        <f t="shared" si="890"/>
        <v>2093</v>
      </c>
      <c r="U813" s="22">
        <f t="shared" si="891"/>
        <v>1954</v>
      </c>
      <c r="V813" s="22"/>
      <c r="W813" s="22">
        <f t="shared" si="892"/>
        <v>4047</v>
      </c>
      <c r="X813" s="28">
        <f t="shared" si="893"/>
        <v>0.18948035487959441</v>
      </c>
      <c r="Y813" s="21">
        <f t="shared" si="894"/>
        <v>523.25</v>
      </c>
      <c r="Z813" s="21">
        <f t="shared" si="895"/>
        <v>488.5</v>
      </c>
      <c r="AA813" s="48"/>
      <c r="AB813" s="6">
        <f t="shared" si="900"/>
        <v>4</v>
      </c>
      <c r="AC813" s="17" t="s">
        <v>322</v>
      </c>
      <c r="AD813" s="2">
        <v>0.7</v>
      </c>
      <c r="AE813" s="13" t="str">
        <f t="shared" si="883"/>
        <v>30-34</v>
      </c>
      <c r="AF813" s="11">
        <f t="shared" si="884"/>
        <v>356228</v>
      </c>
      <c r="AG813" s="11">
        <f t="shared" si="885"/>
        <v>245505</v>
      </c>
      <c r="AH813" s="11">
        <f t="shared" si="886"/>
        <v>213170</v>
      </c>
      <c r="AI813" s="11">
        <f t="shared" si="896"/>
        <v>32335</v>
      </c>
      <c r="AJ813" s="1">
        <f t="shared" si="887"/>
        <v>2093</v>
      </c>
      <c r="AK813" s="1">
        <f t="shared" si="888"/>
        <v>1954</v>
      </c>
    </row>
    <row r="814" spans="1:37" ht="15" thickBot="1" x14ac:dyDescent="0.4">
      <c r="A814" s="20" t="str">
        <f t="shared" si="897"/>
        <v>35-39</v>
      </c>
      <c r="B814" s="21">
        <f t="shared" si="898"/>
        <v>359302</v>
      </c>
      <c r="C814" s="21">
        <f t="shared" si="878"/>
        <v>260955</v>
      </c>
      <c r="D814" s="21">
        <f t="shared" si="879"/>
        <v>72.599999999999994</v>
      </c>
      <c r="E814" s="21">
        <f t="shared" si="880"/>
        <v>231162</v>
      </c>
      <c r="F814" s="21"/>
      <c r="G814" s="21">
        <f t="shared" si="881"/>
        <v>64.3</v>
      </c>
      <c r="H814" s="21">
        <f t="shared" si="882"/>
        <v>492117</v>
      </c>
      <c r="J814" s="37" t="s">
        <v>294</v>
      </c>
      <c r="K814" s="3">
        <v>359302</v>
      </c>
      <c r="L814" s="3">
        <v>263011</v>
      </c>
      <c r="M814" s="37">
        <v>73.2</v>
      </c>
      <c r="N814" s="3">
        <v>233040</v>
      </c>
      <c r="O814" s="37">
        <v>64.900000000000006</v>
      </c>
      <c r="P814" s="37"/>
      <c r="Q814" s="3">
        <v>496051</v>
      </c>
      <c r="S814" s="20" t="str">
        <f t="shared" si="889"/>
        <v>35-39</v>
      </c>
      <c r="T814" s="21">
        <f t="shared" si="890"/>
        <v>2056</v>
      </c>
      <c r="U814" s="21">
        <f t="shared" si="891"/>
        <v>1878</v>
      </c>
      <c r="V814" s="21"/>
      <c r="W814" s="21">
        <f t="shared" si="892"/>
        <v>3934</v>
      </c>
      <c r="X814" s="24">
        <f t="shared" si="893"/>
        <v>0.18613072605468042</v>
      </c>
      <c r="Y814" s="21">
        <f t="shared" si="894"/>
        <v>514</v>
      </c>
      <c r="Z814" s="21">
        <f t="shared" si="895"/>
        <v>469.5</v>
      </c>
      <c r="AA814" s="48"/>
      <c r="AB814" s="6">
        <f t="shared" si="900"/>
        <v>4</v>
      </c>
      <c r="AC814" s="16">
        <f>C828/B828</f>
        <v>0.67146899050111408</v>
      </c>
      <c r="AD814" s="2">
        <f>AC814/AD813</f>
        <v>0.95924141500159166</v>
      </c>
      <c r="AE814" s="13" t="str">
        <f t="shared" si="883"/>
        <v>35-39</v>
      </c>
      <c r="AF814" s="11">
        <f t="shared" si="884"/>
        <v>359302</v>
      </c>
      <c r="AG814" s="11">
        <f t="shared" si="885"/>
        <v>263011</v>
      </c>
      <c r="AH814" s="11">
        <f t="shared" si="886"/>
        <v>233040</v>
      </c>
      <c r="AI814" s="11">
        <f t="shared" si="896"/>
        <v>29971</v>
      </c>
      <c r="AJ814" s="1">
        <f t="shared" si="887"/>
        <v>2056</v>
      </c>
      <c r="AK814" s="1">
        <f t="shared" si="888"/>
        <v>1878</v>
      </c>
    </row>
    <row r="815" spans="1:37" ht="15" thickBot="1" x14ac:dyDescent="0.4">
      <c r="A815" s="20" t="str">
        <f t="shared" si="897"/>
        <v>40-44</v>
      </c>
      <c r="B815" s="21">
        <f t="shared" si="898"/>
        <v>319889</v>
      </c>
      <c r="C815" s="21">
        <f t="shared" si="878"/>
        <v>243065</v>
      </c>
      <c r="D815" s="21">
        <f t="shared" si="879"/>
        <v>76</v>
      </c>
      <c r="E815" s="21">
        <f t="shared" si="880"/>
        <v>220281</v>
      </c>
      <c r="F815" s="21"/>
      <c r="G815" s="21">
        <f t="shared" si="881"/>
        <v>68.900000000000006</v>
      </c>
      <c r="H815" s="21">
        <f t="shared" si="882"/>
        <v>463346</v>
      </c>
      <c r="J815" s="38" t="s">
        <v>295</v>
      </c>
      <c r="K815" s="4">
        <v>319889</v>
      </c>
      <c r="L815" s="4">
        <v>244736</v>
      </c>
      <c r="M815" s="38">
        <v>76.5</v>
      </c>
      <c r="N815" s="4">
        <v>221871</v>
      </c>
      <c r="O815" s="38">
        <v>69.400000000000006</v>
      </c>
      <c r="P815" s="38"/>
      <c r="Q815" s="4">
        <v>466607</v>
      </c>
      <c r="S815" s="23" t="str">
        <f t="shared" si="889"/>
        <v>40-44</v>
      </c>
      <c r="T815" s="22">
        <f t="shared" si="890"/>
        <v>1671</v>
      </c>
      <c r="U815" s="22">
        <f t="shared" si="891"/>
        <v>1590</v>
      </c>
      <c r="V815" s="22"/>
      <c r="W815" s="22">
        <f t="shared" si="892"/>
        <v>3261</v>
      </c>
      <c r="X815" s="28">
        <f t="shared" si="893"/>
        <v>0.15127648017381859</v>
      </c>
      <c r="Y815" s="21">
        <f t="shared" si="894"/>
        <v>417.75</v>
      </c>
      <c r="Z815" s="21">
        <f t="shared" si="895"/>
        <v>397.5</v>
      </c>
      <c r="AA815" s="48"/>
      <c r="AB815" s="6">
        <f t="shared" si="900"/>
        <v>4</v>
      </c>
      <c r="AC815" s="18" t="s">
        <v>323</v>
      </c>
      <c r="AD815" s="2">
        <v>0.7</v>
      </c>
      <c r="AE815" s="13" t="str">
        <f t="shared" si="883"/>
        <v>40-44</v>
      </c>
      <c r="AF815" s="11">
        <f t="shared" si="884"/>
        <v>319889</v>
      </c>
      <c r="AG815" s="11">
        <f t="shared" si="885"/>
        <v>244736</v>
      </c>
      <c r="AH815" s="11">
        <f t="shared" si="886"/>
        <v>221871</v>
      </c>
      <c r="AI815" s="11">
        <f t="shared" si="896"/>
        <v>22865</v>
      </c>
      <c r="AJ815" s="1">
        <f t="shared" si="887"/>
        <v>1671</v>
      </c>
      <c r="AK815" s="1">
        <f t="shared" si="888"/>
        <v>1590</v>
      </c>
    </row>
    <row r="816" spans="1:37" ht="15" thickBot="1" x14ac:dyDescent="0.4">
      <c r="A816" s="20" t="str">
        <f t="shared" si="897"/>
        <v>45-49</v>
      </c>
      <c r="B816" s="21">
        <f t="shared" si="898"/>
        <v>288547</v>
      </c>
      <c r="C816" s="21">
        <f t="shared" si="878"/>
        <v>225653</v>
      </c>
      <c r="D816" s="21">
        <f t="shared" si="879"/>
        <v>78.2</v>
      </c>
      <c r="E816" s="21">
        <f t="shared" si="880"/>
        <v>206674</v>
      </c>
      <c r="F816" s="21"/>
      <c r="G816" s="21">
        <f t="shared" si="881"/>
        <v>71.599999999999994</v>
      </c>
      <c r="H816" s="21">
        <f t="shared" si="882"/>
        <v>432327</v>
      </c>
      <c r="J816" s="37" t="s">
        <v>296</v>
      </c>
      <c r="K816" s="3">
        <v>288547</v>
      </c>
      <c r="L816" s="3">
        <v>226997</v>
      </c>
      <c r="M816" s="37">
        <v>78.7</v>
      </c>
      <c r="N816" s="3">
        <v>207973</v>
      </c>
      <c r="O816" s="37">
        <v>72.099999999999994</v>
      </c>
      <c r="P816" s="37"/>
      <c r="Q816" s="3">
        <v>434970</v>
      </c>
      <c r="S816" s="20" t="str">
        <f t="shared" si="889"/>
        <v>45-49</v>
      </c>
      <c r="T816" s="21">
        <f t="shared" si="890"/>
        <v>1344</v>
      </c>
      <c r="U816" s="21">
        <f t="shared" si="891"/>
        <v>1299</v>
      </c>
      <c r="V816" s="21"/>
      <c r="W816" s="21">
        <f t="shared" si="892"/>
        <v>2643</v>
      </c>
      <c r="X816" s="24">
        <f t="shared" si="893"/>
        <v>0.12167300380228137</v>
      </c>
      <c r="Y816" s="21">
        <f t="shared" si="894"/>
        <v>336</v>
      </c>
      <c r="Z816" s="21">
        <f t="shared" si="895"/>
        <v>324.75</v>
      </c>
      <c r="AA816" s="48"/>
      <c r="AB816" s="6">
        <f t="shared" si="900"/>
        <v>4</v>
      </c>
      <c r="AC816" s="16">
        <f>E828/B828</f>
        <v>0.60268071074633978</v>
      </c>
      <c r="AD816" s="2">
        <f>AC816/AD815</f>
        <v>0.8609724439233426</v>
      </c>
      <c r="AE816" s="13" t="str">
        <f t="shared" si="883"/>
        <v>45-49</v>
      </c>
      <c r="AF816" s="11">
        <f t="shared" si="884"/>
        <v>288547</v>
      </c>
      <c r="AG816" s="11">
        <f t="shared" si="885"/>
        <v>226997</v>
      </c>
      <c r="AH816" s="11">
        <f t="shared" si="886"/>
        <v>207973</v>
      </c>
      <c r="AI816" s="11">
        <f t="shared" si="896"/>
        <v>19024</v>
      </c>
      <c r="AJ816" s="1">
        <f t="shared" si="887"/>
        <v>1344</v>
      </c>
      <c r="AK816" s="1">
        <f t="shared" si="888"/>
        <v>1299</v>
      </c>
    </row>
    <row r="817" spans="1:37" ht="15" thickBot="1" x14ac:dyDescent="0.4">
      <c r="A817" s="20" t="str">
        <f t="shared" si="897"/>
        <v>50-54</v>
      </c>
      <c r="B817" s="21">
        <f t="shared" si="898"/>
        <v>266491</v>
      </c>
      <c r="C817" s="21">
        <f t="shared" si="878"/>
        <v>216843</v>
      </c>
      <c r="D817" s="21">
        <f t="shared" si="879"/>
        <v>81.400000000000006</v>
      </c>
      <c r="E817" s="21">
        <f t="shared" si="880"/>
        <v>200550</v>
      </c>
      <c r="F817" s="21"/>
      <c r="G817" s="21">
        <f t="shared" si="881"/>
        <v>75.3</v>
      </c>
      <c r="H817" s="21">
        <f t="shared" si="882"/>
        <v>417393</v>
      </c>
      <c r="J817" s="38" t="s">
        <v>297</v>
      </c>
      <c r="K817" s="4">
        <v>266491</v>
      </c>
      <c r="L817" s="4">
        <v>217932</v>
      </c>
      <c r="M817" s="38">
        <v>81.8</v>
      </c>
      <c r="N817" s="4">
        <v>201629</v>
      </c>
      <c r="O817" s="38">
        <v>75.7</v>
      </c>
      <c r="P817" s="38"/>
      <c r="Q817" s="4">
        <v>419561</v>
      </c>
      <c r="S817" s="23" t="str">
        <f t="shared" si="889"/>
        <v>50-54</v>
      </c>
      <c r="T817" s="22">
        <f t="shared" si="890"/>
        <v>1089</v>
      </c>
      <c r="U817" s="22">
        <f t="shared" si="891"/>
        <v>1079</v>
      </c>
      <c r="V817" s="22"/>
      <c r="W817" s="22">
        <f t="shared" si="892"/>
        <v>2168</v>
      </c>
      <c r="X817" s="28">
        <f t="shared" si="893"/>
        <v>9.8587724063009238E-2</v>
      </c>
      <c r="Y817" s="21">
        <f t="shared" si="894"/>
        <v>272.25</v>
      </c>
      <c r="Z817" s="21">
        <f t="shared" si="895"/>
        <v>269.75</v>
      </c>
      <c r="AA817" s="48"/>
      <c r="AB817" s="6">
        <f t="shared" si="900"/>
        <v>4</v>
      </c>
      <c r="AC817" s="6"/>
      <c r="AD817" s="7"/>
      <c r="AE817" s="13" t="str">
        <f t="shared" si="883"/>
        <v>50-54</v>
      </c>
      <c r="AF817" s="11">
        <f t="shared" si="884"/>
        <v>266491</v>
      </c>
      <c r="AG817" s="11">
        <f t="shared" si="885"/>
        <v>217932</v>
      </c>
      <c r="AH817" s="11">
        <f t="shared" si="886"/>
        <v>201629</v>
      </c>
      <c r="AI817" s="11">
        <f t="shared" si="896"/>
        <v>16303</v>
      </c>
      <c r="AJ817" s="1">
        <f t="shared" si="887"/>
        <v>1089</v>
      </c>
      <c r="AK817" s="1">
        <f t="shared" si="888"/>
        <v>1079</v>
      </c>
    </row>
    <row r="818" spans="1:37" ht="15" thickBot="1" x14ac:dyDescent="0.4">
      <c r="A818" s="20" t="str">
        <f t="shared" si="897"/>
        <v>55-59</v>
      </c>
      <c r="B818" s="21">
        <f t="shared" si="898"/>
        <v>284260</v>
      </c>
      <c r="C818" s="21">
        <f t="shared" si="878"/>
        <v>232287</v>
      </c>
      <c r="D818" s="21">
        <f t="shared" si="879"/>
        <v>81.7</v>
      </c>
      <c r="E818" s="21">
        <f t="shared" si="880"/>
        <v>215577</v>
      </c>
      <c r="F818" s="21"/>
      <c r="G818" s="21">
        <f t="shared" si="881"/>
        <v>75.8</v>
      </c>
      <c r="H818" s="21">
        <f t="shared" si="882"/>
        <v>447864</v>
      </c>
      <c r="J818" s="37" t="s">
        <v>298</v>
      </c>
      <c r="K818" s="3">
        <v>284260</v>
      </c>
      <c r="L818" s="3">
        <v>233279</v>
      </c>
      <c r="M818" s="37">
        <v>82.1</v>
      </c>
      <c r="N818" s="3">
        <v>216551</v>
      </c>
      <c r="O818" s="37">
        <v>76.2</v>
      </c>
      <c r="P818" s="37"/>
      <c r="Q818" s="3">
        <v>449830</v>
      </c>
      <c r="S818" s="20" t="str">
        <f t="shared" si="889"/>
        <v>55-59</v>
      </c>
      <c r="T818" s="21">
        <f t="shared" si="890"/>
        <v>992</v>
      </c>
      <c r="U818" s="21">
        <f t="shared" si="891"/>
        <v>974</v>
      </c>
      <c r="V818" s="21"/>
      <c r="W818" s="21">
        <f t="shared" si="892"/>
        <v>1966</v>
      </c>
      <c r="X818" s="24">
        <f t="shared" si="893"/>
        <v>8.9806264711207673E-2</v>
      </c>
      <c r="Y818" s="21">
        <f t="shared" si="894"/>
        <v>248</v>
      </c>
      <c r="Z818" s="21">
        <f t="shared" si="895"/>
        <v>243.5</v>
      </c>
      <c r="AA818" s="48"/>
      <c r="AB818" s="6">
        <f t="shared" si="900"/>
        <v>4</v>
      </c>
      <c r="AC818" s="31">
        <f>J806</f>
        <v>44452</v>
      </c>
      <c r="AD818" s="7"/>
      <c r="AE818" s="13" t="str">
        <f t="shared" si="883"/>
        <v>55-59</v>
      </c>
      <c r="AF818" s="11">
        <f t="shared" si="884"/>
        <v>284260</v>
      </c>
      <c r="AG818" s="11">
        <f t="shared" si="885"/>
        <v>233279</v>
      </c>
      <c r="AH818" s="11">
        <f t="shared" si="886"/>
        <v>216551</v>
      </c>
      <c r="AI818" s="11">
        <f t="shared" si="896"/>
        <v>16728</v>
      </c>
      <c r="AJ818" s="1">
        <f t="shared" si="887"/>
        <v>992</v>
      </c>
      <c r="AK818" s="1">
        <f t="shared" si="888"/>
        <v>974</v>
      </c>
    </row>
    <row r="819" spans="1:37" ht="15" thickBot="1" x14ac:dyDescent="0.4">
      <c r="A819" s="20" t="str">
        <f t="shared" si="897"/>
        <v>60-64</v>
      </c>
      <c r="B819" s="21">
        <f t="shared" si="898"/>
        <v>264339</v>
      </c>
      <c r="C819" s="21">
        <f t="shared" si="878"/>
        <v>230606</v>
      </c>
      <c r="D819" s="21">
        <f t="shared" si="879"/>
        <v>87.2</v>
      </c>
      <c r="E819" s="21">
        <f t="shared" si="880"/>
        <v>217877</v>
      </c>
      <c r="F819" s="21"/>
      <c r="G819" s="21">
        <f t="shared" si="881"/>
        <v>82.4</v>
      </c>
      <c r="H819" s="21">
        <f t="shared" si="882"/>
        <v>448483</v>
      </c>
      <c r="J819" s="38" t="s">
        <v>299</v>
      </c>
      <c r="K819" s="4">
        <v>264339</v>
      </c>
      <c r="L819" s="4">
        <v>231305</v>
      </c>
      <c r="M819" s="38">
        <v>87.5</v>
      </c>
      <c r="N819" s="4">
        <v>218685</v>
      </c>
      <c r="O819" s="38">
        <v>82.7</v>
      </c>
      <c r="P819" s="38"/>
      <c r="Q819" s="4">
        <v>449990</v>
      </c>
      <c r="S819" s="23" t="str">
        <f t="shared" si="889"/>
        <v>60-64</v>
      </c>
      <c r="T819" s="22">
        <f t="shared" si="890"/>
        <v>699</v>
      </c>
      <c r="U819" s="22">
        <f t="shared" si="891"/>
        <v>808</v>
      </c>
      <c r="V819" s="22"/>
      <c r="W819" s="22">
        <f t="shared" si="892"/>
        <v>1507</v>
      </c>
      <c r="X819" s="28">
        <f t="shared" si="893"/>
        <v>6.3280825638240085E-2</v>
      </c>
      <c r="Y819" s="21">
        <f t="shared" si="894"/>
        <v>174.75</v>
      </c>
      <c r="Z819" s="21">
        <f t="shared" si="895"/>
        <v>202</v>
      </c>
      <c r="AA819" s="48"/>
      <c r="AB819" s="6">
        <f t="shared" si="900"/>
        <v>4</v>
      </c>
      <c r="AC819" s="15" t="s">
        <v>321</v>
      </c>
      <c r="AD819" s="6"/>
      <c r="AE819" s="13" t="str">
        <f t="shared" si="883"/>
        <v>60-64</v>
      </c>
      <c r="AF819" s="11">
        <f t="shared" si="884"/>
        <v>264339</v>
      </c>
      <c r="AG819" s="11">
        <f t="shared" si="885"/>
        <v>231305</v>
      </c>
      <c r="AH819" s="11">
        <f t="shared" si="886"/>
        <v>218685</v>
      </c>
      <c r="AI819" s="11">
        <f t="shared" si="896"/>
        <v>12620</v>
      </c>
      <c r="AJ819" s="1">
        <f t="shared" si="887"/>
        <v>699</v>
      </c>
      <c r="AK819" s="1">
        <f t="shared" si="888"/>
        <v>808</v>
      </c>
    </row>
    <row r="820" spans="1:37" ht="15" thickBot="1" x14ac:dyDescent="0.4">
      <c r="A820" s="20" t="str">
        <f t="shared" si="897"/>
        <v>65-69</v>
      </c>
      <c r="B820" s="21">
        <f t="shared" si="898"/>
        <v>210073</v>
      </c>
      <c r="C820" s="21">
        <f t="shared" si="878"/>
        <v>192155</v>
      </c>
      <c r="D820" s="21">
        <f t="shared" si="879"/>
        <v>91.5</v>
      </c>
      <c r="E820" s="21">
        <f t="shared" si="880"/>
        <v>185557</v>
      </c>
      <c r="F820" s="21"/>
      <c r="G820" s="21">
        <f t="shared" si="881"/>
        <v>88.3</v>
      </c>
      <c r="H820" s="21">
        <f t="shared" si="882"/>
        <v>377712</v>
      </c>
      <c r="J820" s="37" t="s">
        <v>300</v>
      </c>
      <c r="K820" s="3">
        <v>210073</v>
      </c>
      <c r="L820" s="3">
        <v>192560</v>
      </c>
      <c r="M820" s="37">
        <v>91.7</v>
      </c>
      <c r="N820" s="3">
        <v>185992</v>
      </c>
      <c r="O820" s="37">
        <v>88.5</v>
      </c>
      <c r="P820" s="37"/>
      <c r="Q820" s="3">
        <v>378552</v>
      </c>
      <c r="S820" s="20" t="str">
        <f t="shared" si="889"/>
        <v>65-69</v>
      </c>
      <c r="T820" s="21">
        <f t="shared" si="890"/>
        <v>405</v>
      </c>
      <c r="U820" s="21">
        <f t="shared" si="891"/>
        <v>435</v>
      </c>
      <c r="V820" s="21"/>
      <c r="W820" s="21">
        <f t="shared" si="892"/>
        <v>840</v>
      </c>
      <c r="X820" s="24">
        <f t="shared" si="893"/>
        <v>3.6664856056491037E-2</v>
      </c>
      <c r="Y820" s="21">
        <f t="shared" si="894"/>
        <v>101.25</v>
      </c>
      <c r="Z820" s="21">
        <f t="shared" si="895"/>
        <v>108.75</v>
      </c>
      <c r="AA820" s="48"/>
      <c r="AB820" s="6">
        <f t="shared" si="900"/>
        <v>4</v>
      </c>
      <c r="AC820" s="17" t="s">
        <v>322</v>
      </c>
      <c r="AD820" s="2">
        <v>0.7</v>
      </c>
      <c r="AE820" s="13" t="str">
        <f t="shared" si="883"/>
        <v>65-69</v>
      </c>
      <c r="AF820" s="11">
        <f t="shared" si="884"/>
        <v>210073</v>
      </c>
      <c r="AG820" s="11">
        <f t="shared" si="885"/>
        <v>192560</v>
      </c>
      <c r="AH820" s="11">
        <f t="shared" si="886"/>
        <v>185992</v>
      </c>
      <c r="AI820" s="11">
        <f t="shared" si="896"/>
        <v>6568</v>
      </c>
      <c r="AJ820" s="1">
        <f t="shared" si="887"/>
        <v>405</v>
      </c>
      <c r="AK820" s="1">
        <f t="shared" si="888"/>
        <v>435</v>
      </c>
    </row>
    <row r="821" spans="1:37" ht="15" thickBot="1" x14ac:dyDescent="0.4">
      <c r="A821" s="20" t="str">
        <f t="shared" si="897"/>
        <v>70-74</v>
      </c>
      <c r="B821" s="21">
        <f t="shared" si="898"/>
        <v>157657</v>
      </c>
      <c r="C821" s="21">
        <f t="shared" si="878"/>
        <v>147076</v>
      </c>
      <c r="D821" s="21">
        <f t="shared" si="879"/>
        <v>93.3</v>
      </c>
      <c r="E821" s="21">
        <f t="shared" si="880"/>
        <v>145014</v>
      </c>
      <c r="F821" s="21"/>
      <c r="G821" s="21">
        <f t="shared" si="881"/>
        <v>92</v>
      </c>
      <c r="H821" s="21">
        <f t="shared" si="882"/>
        <v>292090</v>
      </c>
      <c r="J821" s="38" t="s">
        <v>301</v>
      </c>
      <c r="K821" s="4">
        <v>157657</v>
      </c>
      <c r="L821" s="4">
        <v>147271</v>
      </c>
      <c r="M821" s="38">
        <v>93.4</v>
      </c>
      <c r="N821" s="4">
        <v>145266</v>
      </c>
      <c r="O821" s="38">
        <v>92.1</v>
      </c>
      <c r="P821" s="38"/>
      <c r="Q821" s="4">
        <v>292537</v>
      </c>
      <c r="S821" s="23" t="str">
        <f t="shared" si="889"/>
        <v>70-74</v>
      </c>
      <c r="T821" s="22">
        <f t="shared" si="890"/>
        <v>195</v>
      </c>
      <c r="U821" s="22">
        <f t="shared" si="891"/>
        <v>252</v>
      </c>
      <c r="V821" s="22"/>
      <c r="W821" s="22">
        <f t="shared" si="892"/>
        <v>447</v>
      </c>
      <c r="X821" s="28">
        <f t="shared" si="893"/>
        <v>1.7653449212384573E-2</v>
      </c>
      <c r="Y821" s="21">
        <f t="shared" si="894"/>
        <v>48.75</v>
      </c>
      <c r="Z821" s="21">
        <f t="shared" si="895"/>
        <v>63</v>
      </c>
      <c r="AA821" s="48"/>
      <c r="AB821" s="6">
        <f t="shared" si="900"/>
        <v>4</v>
      </c>
      <c r="AC821" s="16">
        <f>L827/K827</f>
        <v>0.79364846828355229</v>
      </c>
      <c r="AD821" s="2">
        <f>AC821/AD820</f>
        <v>1.1337835261193605</v>
      </c>
      <c r="AE821" s="14" t="str">
        <f t="shared" si="883"/>
        <v>70-74</v>
      </c>
      <c r="AF821" s="11">
        <f t="shared" si="884"/>
        <v>157657</v>
      </c>
      <c r="AG821" s="11">
        <f t="shared" si="885"/>
        <v>147271</v>
      </c>
      <c r="AH821" s="11">
        <f t="shared" si="886"/>
        <v>145266</v>
      </c>
      <c r="AI821" s="12">
        <f t="shared" si="896"/>
        <v>2005</v>
      </c>
      <c r="AJ821" s="1">
        <f t="shared" si="887"/>
        <v>195</v>
      </c>
      <c r="AK821" s="1">
        <f t="shared" si="888"/>
        <v>252</v>
      </c>
    </row>
    <row r="822" spans="1:37" ht="15" thickBot="1" x14ac:dyDescent="0.4">
      <c r="A822" s="20" t="str">
        <f t="shared" si="897"/>
        <v>75-79</v>
      </c>
      <c r="B822" s="21">
        <f t="shared" si="898"/>
        <v>102977</v>
      </c>
      <c r="C822" s="21">
        <f t="shared" si="878"/>
        <v>94542</v>
      </c>
      <c r="D822" s="21">
        <f t="shared" si="879"/>
        <v>91.8</v>
      </c>
      <c r="E822" s="21">
        <f t="shared" si="880"/>
        <v>93044</v>
      </c>
      <c r="F822" s="21"/>
      <c r="G822" s="21">
        <f t="shared" si="881"/>
        <v>90.3</v>
      </c>
      <c r="H822" s="21">
        <f t="shared" si="882"/>
        <v>187586</v>
      </c>
      <c r="J822" s="37" t="s">
        <v>302</v>
      </c>
      <c r="K822" s="3">
        <v>102977</v>
      </c>
      <c r="L822" s="3">
        <v>94662</v>
      </c>
      <c r="M822" s="37">
        <v>91.9</v>
      </c>
      <c r="N822" s="3">
        <v>93157</v>
      </c>
      <c r="O822" s="37">
        <v>90.5</v>
      </c>
      <c r="P822" s="37"/>
      <c r="Q822" s="3">
        <v>187819</v>
      </c>
      <c r="S822" s="20" t="str">
        <f t="shared" si="889"/>
        <v>75-79</v>
      </c>
      <c r="T822" s="21">
        <f t="shared" si="890"/>
        <v>120</v>
      </c>
      <c r="U822" s="21">
        <f t="shared" si="891"/>
        <v>113</v>
      </c>
      <c r="V822" s="21"/>
      <c r="W822" s="21">
        <f t="shared" si="892"/>
        <v>233</v>
      </c>
      <c r="X822" s="24">
        <f t="shared" si="893"/>
        <v>1.0863661053775122E-2</v>
      </c>
      <c r="Y822" s="21">
        <f t="shared" si="894"/>
        <v>30</v>
      </c>
      <c r="Z822" s="21">
        <f t="shared" si="895"/>
        <v>28.25</v>
      </c>
      <c r="AA822" s="48"/>
      <c r="AB822" s="6">
        <f t="shared" si="900"/>
        <v>4</v>
      </c>
      <c r="AC822" s="17" t="s">
        <v>323</v>
      </c>
      <c r="AD822" s="2">
        <v>0.7</v>
      </c>
      <c r="AE822" s="14" t="str">
        <f t="shared" si="883"/>
        <v>75-79</v>
      </c>
      <c r="AF822" s="11">
        <f t="shared" si="884"/>
        <v>102977</v>
      </c>
      <c r="AG822" s="11">
        <f t="shared" si="885"/>
        <v>94662</v>
      </c>
      <c r="AH822" s="11">
        <f t="shared" si="886"/>
        <v>93157</v>
      </c>
      <c r="AI822" s="12">
        <f t="shared" si="896"/>
        <v>1505</v>
      </c>
      <c r="AJ822" s="1">
        <f t="shared" si="887"/>
        <v>120</v>
      </c>
      <c r="AK822" s="1">
        <f t="shared" si="888"/>
        <v>113</v>
      </c>
    </row>
    <row r="823" spans="1:37" ht="15" thickBot="1" x14ac:dyDescent="0.4">
      <c r="A823" s="20" t="str">
        <f t="shared" si="897"/>
        <v>80-84</v>
      </c>
      <c r="B823" s="21">
        <f t="shared" si="898"/>
        <v>68566</v>
      </c>
      <c r="C823" s="21">
        <f t="shared" si="878"/>
        <v>62568</v>
      </c>
      <c r="D823" s="21">
        <f t="shared" si="879"/>
        <v>91.2</v>
      </c>
      <c r="E823" s="21">
        <f t="shared" si="880"/>
        <v>61527</v>
      </c>
      <c r="F823" s="21"/>
      <c r="G823" s="21">
        <f t="shared" si="881"/>
        <v>89.7</v>
      </c>
      <c r="H823" s="21">
        <f t="shared" si="882"/>
        <v>124095</v>
      </c>
      <c r="J823" s="38" t="s">
        <v>303</v>
      </c>
      <c r="K823" s="4">
        <v>68566</v>
      </c>
      <c r="L823" s="4">
        <v>62650</v>
      </c>
      <c r="M823" s="38">
        <v>91.4</v>
      </c>
      <c r="N823" s="4">
        <v>61602</v>
      </c>
      <c r="O823" s="38">
        <v>89.8</v>
      </c>
      <c r="P823" s="38"/>
      <c r="Q823" s="4">
        <v>124252</v>
      </c>
      <c r="S823" s="23" t="str">
        <f t="shared" si="889"/>
        <v>80-84</v>
      </c>
      <c r="T823" s="22">
        <f t="shared" si="890"/>
        <v>82</v>
      </c>
      <c r="U823" s="22">
        <f t="shared" si="891"/>
        <v>75</v>
      </c>
      <c r="V823" s="22"/>
      <c r="W823" s="22">
        <f t="shared" si="892"/>
        <v>157</v>
      </c>
      <c r="X823" s="28">
        <f t="shared" si="893"/>
        <v>7.4235017200796668E-3</v>
      </c>
      <c r="Y823" s="21">
        <f t="shared" si="894"/>
        <v>20.5</v>
      </c>
      <c r="Z823" s="21">
        <f t="shared" si="895"/>
        <v>18.75</v>
      </c>
      <c r="AA823" s="48"/>
      <c r="AB823" s="6">
        <f t="shared" si="900"/>
        <v>4</v>
      </c>
      <c r="AC823" s="16">
        <f>N827/K827</f>
        <v>0.71279798146306705</v>
      </c>
      <c r="AD823" s="2">
        <f>AC823/AD822</f>
        <v>1.0182828306615244</v>
      </c>
      <c r="AE823" s="14" t="str">
        <f t="shared" si="883"/>
        <v>80-84</v>
      </c>
      <c r="AF823" s="11">
        <f t="shared" si="884"/>
        <v>68566</v>
      </c>
      <c r="AG823" s="11">
        <f t="shared" si="885"/>
        <v>62650</v>
      </c>
      <c r="AH823" s="11">
        <f t="shared" si="886"/>
        <v>61602</v>
      </c>
      <c r="AI823" s="12">
        <f t="shared" si="896"/>
        <v>1048</v>
      </c>
      <c r="AJ823" s="1">
        <f t="shared" si="887"/>
        <v>82</v>
      </c>
      <c r="AK823" s="1">
        <f t="shared" si="888"/>
        <v>75</v>
      </c>
    </row>
    <row r="824" spans="1:37" ht="15" thickBot="1" x14ac:dyDescent="0.4">
      <c r="A824" s="20" t="str">
        <f t="shared" si="897"/>
        <v>85-89</v>
      </c>
      <c r="B824" s="21">
        <f t="shared" si="898"/>
        <v>44034</v>
      </c>
      <c r="C824" s="21">
        <f t="shared" si="878"/>
        <v>39926</v>
      </c>
      <c r="D824" s="21">
        <f t="shared" si="879"/>
        <v>90.7</v>
      </c>
      <c r="E824" s="21">
        <f t="shared" si="880"/>
        <v>39202</v>
      </c>
      <c r="F824" s="21"/>
      <c r="G824" s="21">
        <f t="shared" si="881"/>
        <v>89</v>
      </c>
      <c r="H824" s="21">
        <f t="shared" si="882"/>
        <v>79128</v>
      </c>
      <c r="J824" s="37" t="s">
        <v>304</v>
      </c>
      <c r="K824" s="3">
        <v>44034</v>
      </c>
      <c r="L824" s="3">
        <v>39964</v>
      </c>
      <c r="M824" s="37">
        <v>90.8</v>
      </c>
      <c r="N824" s="3">
        <v>39245</v>
      </c>
      <c r="O824" s="37">
        <v>89.1</v>
      </c>
      <c r="P824" s="37"/>
      <c r="Q824" s="3">
        <v>79209</v>
      </c>
      <c r="S824" s="20" t="str">
        <f t="shared" si="889"/>
        <v>85-89</v>
      </c>
      <c r="T824" s="21">
        <f t="shared" si="890"/>
        <v>38</v>
      </c>
      <c r="U824" s="21">
        <f t="shared" si="891"/>
        <v>43</v>
      </c>
      <c r="V824" s="21"/>
      <c r="W824" s="21">
        <f t="shared" si="892"/>
        <v>81</v>
      </c>
      <c r="X824" s="24">
        <f t="shared" si="893"/>
        <v>3.4401593336954553E-3</v>
      </c>
      <c r="Y824" s="21">
        <f t="shared" si="894"/>
        <v>9.5</v>
      </c>
      <c r="Z824" s="21">
        <f t="shared" si="895"/>
        <v>10.75</v>
      </c>
      <c r="AA824" s="48"/>
      <c r="AB824" s="6">
        <f t="shared" si="900"/>
        <v>4</v>
      </c>
      <c r="AC824" s="15" t="s">
        <v>319</v>
      </c>
      <c r="AD824" s="6"/>
      <c r="AE824" s="14" t="str">
        <f t="shared" si="883"/>
        <v>85-89</v>
      </c>
      <c r="AF824" s="11">
        <f t="shared" si="884"/>
        <v>44034</v>
      </c>
      <c r="AG824" s="11">
        <f t="shared" si="885"/>
        <v>39964</v>
      </c>
      <c r="AH824" s="11">
        <f t="shared" si="886"/>
        <v>39245</v>
      </c>
      <c r="AI824" s="12">
        <f t="shared" si="896"/>
        <v>719</v>
      </c>
      <c r="AJ824" s="1">
        <f t="shared" si="887"/>
        <v>38</v>
      </c>
      <c r="AK824" s="1">
        <f t="shared" si="888"/>
        <v>43</v>
      </c>
    </row>
    <row r="825" spans="1:37" ht="15" thickBot="1" x14ac:dyDescent="0.4">
      <c r="A825" s="20" t="str">
        <f t="shared" si="897"/>
        <v>90+</v>
      </c>
      <c r="B825" s="21">
        <f t="shared" si="898"/>
        <v>27669</v>
      </c>
      <c r="C825" s="21">
        <f t="shared" si="878"/>
        <v>25353</v>
      </c>
      <c r="D825" s="21">
        <f t="shared" si="879"/>
        <v>91.6</v>
      </c>
      <c r="E825" s="21">
        <f t="shared" si="880"/>
        <v>24871</v>
      </c>
      <c r="F825" s="21"/>
      <c r="G825" s="21">
        <f t="shared" si="881"/>
        <v>89.9</v>
      </c>
      <c r="H825" s="21">
        <f t="shared" si="882"/>
        <v>50224</v>
      </c>
      <c r="J825" s="38" t="s">
        <v>305</v>
      </c>
      <c r="K825" s="4">
        <v>27669</v>
      </c>
      <c r="L825" s="4">
        <v>25377</v>
      </c>
      <c r="M825" s="38">
        <v>91.7</v>
      </c>
      <c r="N825" s="4">
        <v>24893</v>
      </c>
      <c r="O825" s="38">
        <v>90</v>
      </c>
      <c r="P825" s="38"/>
      <c r="Q825" s="4">
        <v>50270</v>
      </c>
      <c r="S825" s="23" t="str">
        <f t="shared" si="889"/>
        <v>90+</v>
      </c>
      <c r="T825" s="22">
        <f t="shared" si="890"/>
        <v>24</v>
      </c>
      <c r="U825" s="22">
        <f t="shared" si="891"/>
        <v>22</v>
      </c>
      <c r="V825" s="22"/>
      <c r="W825" s="22">
        <f t="shared" si="892"/>
        <v>46</v>
      </c>
      <c r="X825" s="28">
        <f t="shared" si="893"/>
        <v>2.1727322107550242E-3</v>
      </c>
      <c r="Y825" s="21">
        <f t="shared" si="894"/>
        <v>6</v>
      </c>
      <c r="Z825" s="21">
        <f t="shared" si="895"/>
        <v>5.5</v>
      </c>
      <c r="AA825" s="48"/>
      <c r="AB825" s="6">
        <f t="shared" si="900"/>
        <v>4</v>
      </c>
      <c r="AC825" s="17" t="s">
        <v>322</v>
      </c>
      <c r="AD825" s="2">
        <v>0.7</v>
      </c>
      <c r="AE825" s="14" t="str">
        <f t="shared" si="883"/>
        <v>90+</v>
      </c>
      <c r="AF825" s="11">
        <f t="shared" si="884"/>
        <v>27669</v>
      </c>
      <c r="AG825" s="11">
        <f t="shared" si="885"/>
        <v>25377</v>
      </c>
      <c r="AH825" s="11">
        <f t="shared" si="886"/>
        <v>24893</v>
      </c>
      <c r="AI825" s="12">
        <f t="shared" si="896"/>
        <v>484</v>
      </c>
      <c r="AJ825" s="1">
        <f t="shared" si="887"/>
        <v>24</v>
      </c>
      <c r="AK825" s="1">
        <f t="shared" si="888"/>
        <v>22</v>
      </c>
    </row>
    <row r="826" spans="1:37" ht="15" thickBot="1" x14ac:dyDescent="0.4">
      <c r="A826" s="20" t="str">
        <f t="shared" si="897"/>
        <v>Unknown</v>
      </c>
      <c r="B826" s="21" t="str">
        <f t="shared" si="898"/>
        <v>NA</v>
      </c>
      <c r="C826" s="21">
        <f t="shared" si="878"/>
        <v>65376</v>
      </c>
      <c r="D826" s="21" t="str">
        <f t="shared" si="879"/>
        <v>NA</v>
      </c>
      <c r="E826" s="21">
        <f t="shared" si="880"/>
        <v>26083</v>
      </c>
      <c r="F826" s="21"/>
      <c r="G826" s="21" t="str">
        <f t="shared" si="881"/>
        <v>NA</v>
      </c>
      <c r="H826" s="21">
        <f t="shared" si="882"/>
        <v>91459</v>
      </c>
      <c r="J826" s="37" t="s">
        <v>306</v>
      </c>
      <c r="K826" s="37" t="s">
        <v>307</v>
      </c>
      <c r="L826" s="3">
        <v>64883</v>
      </c>
      <c r="M826" s="37" t="s">
        <v>307</v>
      </c>
      <c r="N826" s="3">
        <v>25913</v>
      </c>
      <c r="O826" s="37" t="s">
        <v>307</v>
      </c>
      <c r="P826" s="37"/>
      <c r="Q826" s="3">
        <v>90796</v>
      </c>
      <c r="S826" s="20" t="str">
        <f t="shared" si="889"/>
        <v>Unknown</v>
      </c>
      <c r="T826" s="20">
        <f t="shared" si="890"/>
        <v>-493</v>
      </c>
      <c r="U826" s="20">
        <f t="shared" si="891"/>
        <v>-170</v>
      </c>
      <c r="V826" s="20"/>
      <c r="W826" s="20">
        <f t="shared" si="892"/>
        <v>-663</v>
      </c>
      <c r="X826" s="24">
        <f t="shared" si="893"/>
        <v>-4.4631540829259457E-2</v>
      </c>
      <c r="Y826" s="21">
        <f t="shared" si="894"/>
        <v>-123.25</v>
      </c>
      <c r="Z826" s="21">
        <f t="shared" si="895"/>
        <v>-42.5</v>
      </c>
      <c r="AA826" s="48"/>
      <c r="AB826" s="6">
        <f t="shared" si="900"/>
        <v>4</v>
      </c>
      <c r="AC826" s="16">
        <f>L828/K828</f>
        <v>0.67505637299189236</v>
      </c>
      <c r="AD826" s="2">
        <f>AC826/AD825</f>
        <v>0.96436624713127483</v>
      </c>
      <c r="AE826" s="13" t="str">
        <f t="shared" si="883"/>
        <v>Unknown</v>
      </c>
      <c r="AF826" s="11" t="str">
        <f t="shared" si="884"/>
        <v>NA</v>
      </c>
      <c r="AG826" s="11">
        <f t="shared" si="885"/>
        <v>64883</v>
      </c>
      <c r="AH826" s="11">
        <f t="shared" si="886"/>
        <v>25913</v>
      </c>
      <c r="AI826" s="11">
        <f t="shared" si="896"/>
        <v>38970</v>
      </c>
      <c r="AJ826" s="1">
        <f t="shared" si="887"/>
        <v>-493</v>
      </c>
      <c r="AK826" s="1">
        <f t="shared" si="888"/>
        <v>-170</v>
      </c>
    </row>
    <row r="827" spans="1:37" ht="15" thickBot="1" x14ac:dyDescent="0.4">
      <c r="A827" s="20" t="str">
        <f t="shared" si="897"/>
        <v>12+</v>
      </c>
      <c r="B827" s="21">
        <f t="shared" si="898"/>
        <v>3761140</v>
      </c>
      <c r="C827" s="21">
        <f t="shared" si="878"/>
        <v>2969160</v>
      </c>
      <c r="D827" s="21">
        <f t="shared" si="879"/>
        <v>78.900000000000006</v>
      </c>
      <c r="E827" s="21">
        <f t="shared" si="880"/>
        <v>2664986</v>
      </c>
      <c r="F827" s="21"/>
      <c r="G827" s="21">
        <f t="shared" si="881"/>
        <v>70.900000000000006</v>
      </c>
      <c r="H827" s="21">
        <f t="shared" si="882"/>
        <v>5634146</v>
      </c>
      <c r="J827" s="38" t="s">
        <v>308</v>
      </c>
      <c r="K827" s="4">
        <v>3761140</v>
      </c>
      <c r="L827" s="4">
        <v>2985023</v>
      </c>
      <c r="M827" s="38">
        <v>79.400000000000006</v>
      </c>
      <c r="N827" s="4">
        <v>2680933</v>
      </c>
      <c r="O827" s="38">
        <v>71.3</v>
      </c>
      <c r="P827" s="38"/>
      <c r="Q827" s="4">
        <v>5665956</v>
      </c>
      <c r="S827" s="23" t="str">
        <f t="shared" si="889"/>
        <v>12+</v>
      </c>
      <c r="T827" s="26">
        <f>L827-C827</f>
        <v>15863</v>
      </c>
      <c r="U827" s="26">
        <f t="shared" si="891"/>
        <v>15947</v>
      </c>
      <c r="V827" s="26"/>
      <c r="W827" s="29">
        <f t="shared" si="892"/>
        <v>31810</v>
      </c>
      <c r="X827" s="28">
        <f t="shared" si="893"/>
        <v>1.4360854608002898</v>
      </c>
      <c r="Y827" s="26">
        <f t="shared" si="894"/>
        <v>3965.75</v>
      </c>
      <c r="Z827" s="26">
        <f t="shared" si="895"/>
        <v>3986.75</v>
      </c>
      <c r="AA827" s="49"/>
      <c r="AB827" s="6">
        <f t="shared" si="900"/>
        <v>4</v>
      </c>
      <c r="AC827" s="17" t="s">
        <v>323</v>
      </c>
      <c r="AD827" s="2">
        <v>0.7</v>
      </c>
      <c r="AE827" s="6"/>
      <c r="AF827" s="6"/>
      <c r="AG827" s="9"/>
      <c r="AH827" s="6"/>
      <c r="AI827" s="6"/>
      <c r="AJ827" s="6"/>
      <c r="AK827" s="6"/>
    </row>
    <row r="828" spans="1:37" x14ac:dyDescent="0.35">
      <c r="A828" s="20" t="str">
        <f t="shared" si="897"/>
        <v>ALL</v>
      </c>
      <c r="B828" s="21">
        <f t="shared" si="898"/>
        <v>4421887</v>
      </c>
      <c r="C828" s="21">
        <f t="shared" si="878"/>
        <v>2969160</v>
      </c>
      <c r="D828" s="21">
        <f t="shared" si="879"/>
        <v>67.2</v>
      </c>
      <c r="E828" s="21">
        <f t="shared" si="880"/>
        <v>2664986</v>
      </c>
      <c r="F828" s="21"/>
      <c r="G828" s="21">
        <f t="shared" si="881"/>
        <v>60.3</v>
      </c>
      <c r="H828" s="21">
        <f t="shared" si="882"/>
        <v>5634146</v>
      </c>
      <c r="J828" s="37" t="s">
        <v>309</v>
      </c>
      <c r="K828" s="3">
        <v>4421887</v>
      </c>
      <c r="L828" s="3">
        <v>2985023</v>
      </c>
      <c r="M828" s="37">
        <v>67.5</v>
      </c>
      <c r="N828" s="3">
        <v>2680933</v>
      </c>
      <c r="O828" s="37">
        <v>60.6</v>
      </c>
      <c r="P828" s="37"/>
      <c r="Q828" s="3">
        <v>5665956</v>
      </c>
      <c r="S828" s="20" t="str">
        <f t="shared" si="889"/>
        <v>ALL</v>
      </c>
      <c r="T828" s="26">
        <f t="shared" ref="T828" si="901">L828-C828</f>
        <v>15863</v>
      </c>
      <c r="U828" s="26">
        <f t="shared" si="891"/>
        <v>15947</v>
      </c>
      <c r="V828" s="26"/>
      <c r="W828" s="29">
        <f t="shared" si="892"/>
        <v>31810</v>
      </c>
      <c r="X828" s="24">
        <f t="shared" si="893"/>
        <v>1.4360854608002898</v>
      </c>
      <c r="Y828" s="26">
        <f t="shared" si="894"/>
        <v>3965.75</v>
      </c>
      <c r="Z828" s="26">
        <f t="shared" si="895"/>
        <v>3986.75</v>
      </c>
      <c r="AA828" s="49"/>
      <c r="AB828" s="6">
        <f t="shared" si="900"/>
        <v>4</v>
      </c>
      <c r="AC828" s="16">
        <f>N828/K828</f>
        <v>0.60628708965199696</v>
      </c>
      <c r="AD828" s="2">
        <f>AC828/AD827</f>
        <v>0.86612441378856708</v>
      </c>
      <c r="AE828" s="6"/>
      <c r="AF828" s="6"/>
      <c r="AG828" s="2">
        <f>T827/L827</f>
        <v>5.3141969090355415E-3</v>
      </c>
      <c r="AH828" s="2">
        <f>U827/N827</f>
        <v>5.9483023260931923E-3</v>
      </c>
      <c r="AI828" s="2">
        <f>W827/Q827</f>
        <v>5.6142335026957502E-3</v>
      </c>
      <c r="AJ828" s="6"/>
      <c r="AK828" s="6"/>
    </row>
    <row r="829" spans="1:37" x14ac:dyDescent="0.35">
      <c r="A829" s="52">
        <f>J806</f>
        <v>44452</v>
      </c>
      <c r="B829" s="52"/>
      <c r="C829" s="52"/>
      <c r="D829" s="52"/>
      <c r="E829" s="52"/>
      <c r="F829" s="52"/>
      <c r="G829" s="52"/>
      <c r="H829" s="52"/>
      <c r="J829" s="51">
        <v>44454</v>
      </c>
      <c r="K829" s="51"/>
      <c r="L829" s="51"/>
      <c r="M829" s="51"/>
      <c r="N829" s="51"/>
      <c r="O829" s="51"/>
      <c r="P829" s="51"/>
      <c r="Q829" s="51"/>
      <c r="S829" s="54" t="str">
        <f>"Change " &amp; TEXT(A829,"DDDD MMM DD, YYYY") &amp; " -  " &amp;TEXT(J829,"DDDD MMM DD, YYYY")</f>
        <v>Change Monday Sep 13, 2021 -  Wednesday Sep 15, 2021</v>
      </c>
      <c r="T829" s="54"/>
      <c r="U829" s="54"/>
      <c r="V829" s="54"/>
      <c r="W829" s="54"/>
      <c r="X829" s="54"/>
      <c r="Y829" s="54"/>
      <c r="Z829" s="54"/>
      <c r="AA829" s="46"/>
      <c r="AB829" s="6"/>
      <c r="AC829" s="31">
        <f>J829</f>
        <v>44454</v>
      </c>
      <c r="AD829" s="6"/>
      <c r="AE829" s="6"/>
      <c r="AF829" s="6"/>
      <c r="AG829" s="6"/>
      <c r="AH829" s="6"/>
      <c r="AI829" s="6"/>
      <c r="AJ829" s="6"/>
      <c r="AK829" s="6"/>
    </row>
    <row r="830" spans="1:37" ht="35.5" x14ac:dyDescent="0.35">
      <c r="A830" s="19" t="str">
        <f>J807</f>
        <v>Age group</v>
      </c>
      <c r="B830" s="19" t="str">
        <f t="shared" ref="B830" si="902">K807</f>
        <v>Population</v>
      </c>
      <c r="C830" s="19" t="str">
        <f t="shared" ref="C830:C851" si="903">L807</f>
        <v>At least 1 dose</v>
      </c>
      <c r="D830" s="19" t="str">
        <f t="shared" ref="D830:D851" si="904">M807</f>
        <v>% of population with at least 1 dose</v>
      </c>
      <c r="E830" s="19" t="str">
        <f t="shared" ref="E830:E851" si="905">N807</f>
        <v>2 doses</v>
      </c>
      <c r="F830" s="19"/>
      <c r="G830" s="19" t="str">
        <f t="shared" ref="G830:G851" si="906">O807</f>
        <v>% of population fully vaccinated</v>
      </c>
      <c r="H830" s="19" t="str">
        <f t="shared" ref="H830:H851" si="907">Q807</f>
        <v>Total administered</v>
      </c>
      <c r="J830" s="19" t="s">
        <v>286</v>
      </c>
      <c r="K830" s="19" t="s">
        <v>2</v>
      </c>
      <c r="L830" s="19" t="s">
        <v>324</v>
      </c>
      <c r="M830" s="19" t="s">
        <v>287</v>
      </c>
      <c r="N830" s="19" t="s">
        <v>325</v>
      </c>
      <c r="O830" s="19" t="s">
        <v>288</v>
      </c>
      <c r="P830" s="19"/>
      <c r="Q830" s="19" t="s">
        <v>285</v>
      </c>
      <c r="S830" s="19" t="s">
        <v>286</v>
      </c>
      <c r="T830" s="19" t="s">
        <v>283</v>
      </c>
      <c r="U830" s="19" t="s">
        <v>284</v>
      </c>
      <c r="V830" s="19" t="s">
        <v>336</v>
      </c>
      <c r="W830" s="19" t="s">
        <v>285</v>
      </c>
      <c r="X830" s="19" t="s">
        <v>312</v>
      </c>
      <c r="Y830" s="19" t="s">
        <v>313</v>
      </c>
      <c r="Z830" s="19" t="s">
        <v>314</v>
      </c>
      <c r="AA830" s="19" t="s">
        <v>337</v>
      </c>
      <c r="AB830" s="6"/>
      <c r="AC830" s="15" t="s">
        <v>321</v>
      </c>
      <c r="AD830" s="30"/>
      <c r="AE830" s="13" t="str">
        <f t="shared" ref="AE830:AE849" si="908">J830</f>
        <v>Age group</v>
      </c>
      <c r="AF830" s="13" t="str">
        <f t="shared" ref="AF830:AF849" si="909">K830</f>
        <v>Population</v>
      </c>
      <c r="AG830" s="13" t="str">
        <f t="shared" ref="AG830:AG849" si="910">L830</f>
        <v>At least 1 dose</v>
      </c>
      <c r="AH830" s="13" t="str">
        <f t="shared" ref="AH830:AH849" si="911">N830</f>
        <v>2 doses</v>
      </c>
      <c r="AI830" s="13" t="s">
        <v>311</v>
      </c>
      <c r="AJ830" s="13" t="str">
        <f t="shared" ref="AJ830:AJ849" si="912">T830</f>
        <v>Dose 1</v>
      </c>
      <c r="AK830" s="13" t="str">
        <f t="shared" ref="AK830:AK849" si="913">U830</f>
        <v>Dose 2</v>
      </c>
    </row>
    <row r="831" spans="1:37" x14ac:dyDescent="0.35">
      <c r="A831" s="20" t="str">
        <f>J808</f>
        <v>00-11</v>
      </c>
      <c r="B831" s="21">
        <f>K808</f>
        <v>660747</v>
      </c>
      <c r="C831" s="21">
        <f t="shared" si="903"/>
        <v>0</v>
      </c>
      <c r="D831" s="21">
        <f t="shared" si="904"/>
        <v>0</v>
      </c>
      <c r="E831" s="21">
        <f t="shared" si="905"/>
        <v>0</v>
      </c>
      <c r="F831" s="21"/>
      <c r="G831" s="21">
        <f t="shared" si="906"/>
        <v>0</v>
      </c>
      <c r="H831" s="21">
        <f t="shared" si="907"/>
        <v>0</v>
      </c>
      <c r="J831" s="20" t="s">
        <v>289</v>
      </c>
      <c r="K831" s="21">
        <v>660747</v>
      </c>
      <c r="L831" s="20">
        <v>0</v>
      </c>
      <c r="M831" s="20">
        <v>0</v>
      </c>
      <c r="N831" s="20">
        <v>0</v>
      </c>
      <c r="O831" s="20">
        <v>0</v>
      </c>
      <c r="P831" s="20"/>
      <c r="Q831" s="20">
        <v>0</v>
      </c>
      <c r="S831" s="20" t="str">
        <f t="shared" ref="S831:S851" si="914">A831</f>
        <v>00-11</v>
      </c>
      <c r="T831" s="21">
        <f t="shared" ref="T831:T849" si="915">L831-C831</f>
        <v>0</v>
      </c>
      <c r="U831" s="21">
        <f t="shared" ref="U831:U851" si="916">N831-E831</f>
        <v>0</v>
      </c>
      <c r="V831" s="21"/>
      <c r="W831" s="21">
        <f t="shared" ref="W831:W851" si="917">Q831-H831</f>
        <v>0</v>
      </c>
      <c r="X831" s="24">
        <f t="shared" ref="X831:X851" si="918">T831/T$276</f>
        <v>0</v>
      </c>
      <c r="Y831" s="21">
        <f t="shared" ref="Y831:Y851" si="919">T831/$AB831</f>
        <v>0</v>
      </c>
      <c r="Z831" s="21">
        <f t="shared" ref="Z831:Z851" si="920">U831/$AB831</f>
        <v>0</v>
      </c>
      <c r="AA831" s="48"/>
      <c r="AB831" s="6">
        <f>IF(DATEDIF(A829,J829,"D")&lt;1,1,DATEDIF(A829,J829,"D"))</f>
        <v>2</v>
      </c>
      <c r="AC831" s="17" t="s">
        <v>322</v>
      </c>
      <c r="AD831" s="2">
        <v>0.7</v>
      </c>
      <c r="AE831" s="13" t="str">
        <f t="shared" si="908"/>
        <v>00-11</v>
      </c>
      <c r="AF831" s="11">
        <f t="shared" si="909"/>
        <v>660747</v>
      </c>
      <c r="AG831" s="11">
        <f t="shared" si="910"/>
        <v>0</v>
      </c>
      <c r="AH831" s="11">
        <f t="shared" si="911"/>
        <v>0</v>
      </c>
      <c r="AI831" s="11">
        <f t="shared" ref="AI831:AI849" si="921">AG831-AH831</f>
        <v>0</v>
      </c>
      <c r="AJ831" s="1">
        <f t="shared" si="912"/>
        <v>0</v>
      </c>
      <c r="AK831" s="1">
        <f t="shared" si="913"/>
        <v>0</v>
      </c>
    </row>
    <row r="832" spans="1:37" x14ac:dyDescent="0.35">
      <c r="A832" s="20" t="str">
        <f t="shared" ref="A832:A851" si="922">J809</f>
        <v>12-14</v>
      </c>
      <c r="B832" s="21">
        <f t="shared" ref="B832:B851" si="923">K809</f>
        <v>162530</v>
      </c>
      <c r="C832" s="26">
        <f t="shared" si="903"/>
        <v>112972</v>
      </c>
      <c r="D832" s="21">
        <f t="shared" si="904"/>
        <v>69.5</v>
      </c>
      <c r="E832" s="26">
        <f t="shared" si="905"/>
        <v>97871</v>
      </c>
      <c r="F832" s="26"/>
      <c r="G832" s="21">
        <f t="shared" si="906"/>
        <v>60.2</v>
      </c>
      <c r="H832" s="21">
        <f t="shared" si="907"/>
        <v>210843</v>
      </c>
      <c r="J832" s="40" t="str">
        <f t="shared" ref="J832" si="924">S809</f>
        <v>12-14</v>
      </c>
      <c r="K832" s="22">
        <v>162530</v>
      </c>
      <c r="L832" s="22">
        <v>113213</v>
      </c>
      <c r="M832" s="23">
        <v>69.7</v>
      </c>
      <c r="N832" s="22">
        <v>98076</v>
      </c>
      <c r="O832" s="23">
        <v>60.3</v>
      </c>
      <c r="P832" s="23"/>
      <c r="Q832" s="22">
        <v>211289</v>
      </c>
      <c r="S832" s="25" t="str">
        <f t="shared" si="914"/>
        <v>12-14</v>
      </c>
      <c r="T832" s="26">
        <f t="shared" si="915"/>
        <v>241</v>
      </c>
      <c r="U832" s="26">
        <f t="shared" si="916"/>
        <v>205</v>
      </c>
      <c r="V832" s="26"/>
      <c r="W832" s="26">
        <f t="shared" si="917"/>
        <v>446</v>
      </c>
      <c r="X832" s="27">
        <f t="shared" si="918"/>
        <v>2.1817852616331703E-2</v>
      </c>
      <c r="Y832" s="26">
        <f t="shared" si="919"/>
        <v>120.5</v>
      </c>
      <c r="Z832" s="26">
        <f t="shared" si="920"/>
        <v>102.5</v>
      </c>
      <c r="AA832" s="49"/>
      <c r="AB832" s="6">
        <f>AB831</f>
        <v>2</v>
      </c>
      <c r="AC832" s="16">
        <f>C850/B850</f>
        <v>0.79364846828355229</v>
      </c>
      <c r="AD832" s="2">
        <f>AC832/AD831</f>
        <v>1.1337835261193605</v>
      </c>
      <c r="AE832" s="13" t="str">
        <f t="shared" si="908"/>
        <v>12-14</v>
      </c>
      <c r="AF832" s="11">
        <f t="shared" si="909"/>
        <v>162530</v>
      </c>
      <c r="AG832" s="11">
        <f t="shared" si="910"/>
        <v>113213</v>
      </c>
      <c r="AH832" s="11">
        <f t="shared" si="911"/>
        <v>98076</v>
      </c>
      <c r="AI832" s="11">
        <f t="shared" si="921"/>
        <v>15137</v>
      </c>
      <c r="AJ832" s="1">
        <f t="shared" si="912"/>
        <v>241</v>
      </c>
      <c r="AK832" s="1">
        <f t="shared" si="913"/>
        <v>205</v>
      </c>
    </row>
    <row r="833" spans="1:37" x14ac:dyDescent="0.35">
      <c r="A833" s="20" t="str">
        <f t="shared" si="922"/>
        <v>15-19</v>
      </c>
      <c r="B833" s="21">
        <f t="shared" si="923"/>
        <v>256743</v>
      </c>
      <c r="C833" s="26">
        <f t="shared" si="903"/>
        <v>182256</v>
      </c>
      <c r="D833" s="21">
        <f t="shared" si="904"/>
        <v>71</v>
      </c>
      <c r="E833" s="26">
        <f t="shared" si="905"/>
        <v>158631</v>
      </c>
      <c r="F833" s="26"/>
      <c r="G833" s="21">
        <f t="shared" si="906"/>
        <v>61.8</v>
      </c>
      <c r="H833" s="21">
        <f t="shared" si="907"/>
        <v>340887</v>
      </c>
      <c r="J833" s="20" t="s">
        <v>290</v>
      </c>
      <c r="K833" s="21">
        <v>256743</v>
      </c>
      <c r="L833" s="21">
        <v>182620</v>
      </c>
      <c r="M833" s="20">
        <v>71.099999999999994</v>
      </c>
      <c r="N833" s="21">
        <v>158942</v>
      </c>
      <c r="O833" s="20">
        <v>61.9</v>
      </c>
      <c r="P833" s="20"/>
      <c r="Q833" s="21">
        <v>341562</v>
      </c>
      <c r="S833" s="20" t="str">
        <f t="shared" si="914"/>
        <v>15-19</v>
      </c>
      <c r="T833" s="26">
        <f t="shared" si="915"/>
        <v>364</v>
      </c>
      <c r="U833" s="26">
        <f t="shared" si="916"/>
        <v>311</v>
      </c>
      <c r="V833" s="26"/>
      <c r="W833" s="26">
        <f t="shared" si="917"/>
        <v>675</v>
      </c>
      <c r="X833" s="27">
        <f t="shared" si="918"/>
        <v>3.2953105196451206E-2</v>
      </c>
      <c r="Y833" s="26">
        <f t="shared" si="919"/>
        <v>182</v>
      </c>
      <c r="Z833" s="26">
        <f t="shared" si="920"/>
        <v>155.5</v>
      </c>
      <c r="AA833" s="49"/>
      <c r="AB833" s="6">
        <f t="shared" ref="AB833:AB851" si="925">AB832</f>
        <v>2</v>
      </c>
      <c r="AC833" s="18" t="s">
        <v>323</v>
      </c>
      <c r="AD833" s="2">
        <v>0.7</v>
      </c>
      <c r="AE833" s="13" t="str">
        <f t="shared" si="908"/>
        <v>15-19</v>
      </c>
      <c r="AF833" s="11">
        <f t="shared" si="909"/>
        <v>256743</v>
      </c>
      <c r="AG833" s="11">
        <f t="shared" si="910"/>
        <v>182620</v>
      </c>
      <c r="AH833" s="11">
        <f t="shared" si="911"/>
        <v>158942</v>
      </c>
      <c r="AI833" s="11">
        <f t="shared" si="921"/>
        <v>23678</v>
      </c>
      <c r="AJ833" s="1">
        <f t="shared" si="912"/>
        <v>364</v>
      </c>
      <c r="AK833" s="1">
        <f t="shared" si="913"/>
        <v>311</v>
      </c>
    </row>
    <row r="834" spans="1:37" x14ac:dyDescent="0.35">
      <c r="A834" s="20" t="str">
        <f t="shared" si="922"/>
        <v>20-24</v>
      </c>
      <c r="B834" s="21">
        <f t="shared" si="923"/>
        <v>277328</v>
      </c>
      <c r="C834" s="21">
        <f t="shared" si="903"/>
        <v>190532</v>
      </c>
      <c r="D834" s="21">
        <f t="shared" si="904"/>
        <v>68.7</v>
      </c>
      <c r="E834" s="21">
        <f t="shared" si="905"/>
        <v>158594</v>
      </c>
      <c r="F834" s="21"/>
      <c r="G834" s="21">
        <f t="shared" si="906"/>
        <v>57.2</v>
      </c>
      <c r="H834" s="21">
        <f t="shared" si="907"/>
        <v>349126</v>
      </c>
      <c r="J834" s="23" t="s">
        <v>291</v>
      </c>
      <c r="K834" s="22">
        <v>277328</v>
      </c>
      <c r="L834" s="22">
        <v>191048</v>
      </c>
      <c r="M834" s="23">
        <v>68.900000000000006</v>
      </c>
      <c r="N834" s="22">
        <v>159091</v>
      </c>
      <c r="O834" s="23">
        <v>57.4</v>
      </c>
      <c r="P834" s="23"/>
      <c r="Q834" s="22">
        <v>350139</v>
      </c>
      <c r="S834" s="23" t="str">
        <f t="shared" si="914"/>
        <v>20-24</v>
      </c>
      <c r="T834" s="22">
        <f t="shared" si="915"/>
        <v>516</v>
      </c>
      <c r="U834" s="22">
        <f t="shared" si="916"/>
        <v>497</v>
      </c>
      <c r="V834" s="22"/>
      <c r="W834" s="22">
        <f t="shared" si="917"/>
        <v>1013</v>
      </c>
      <c r="X834" s="28">
        <f t="shared" si="918"/>
        <v>4.6713742531233025E-2</v>
      </c>
      <c r="Y834" s="21">
        <f t="shared" si="919"/>
        <v>258</v>
      </c>
      <c r="Z834" s="21">
        <f t="shared" si="920"/>
        <v>248.5</v>
      </c>
      <c r="AA834" s="48"/>
      <c r="AB834" s="6">
        <f t="shared" si="925"/>
        <v>2</v>
      </c>
      <c r="AC834" s="16">
        <f>E850/B850</f>
        <v>0.71279798146306705</v>
      </c>
      <c r="AD834" s="2">
        <f>AC834/AD833</f>
        <v>1.0182828306615244</v>
      </c>
      <c r="AE834" s="13" t="str">
        <f t="shared" si="908"/>
        <v>20-24</v>
      </c>
      <c r="AF834" s="11">
        <f t="shared" si="909"/>
        <v>277328</v>
      </c>
      <c r="AG834" s="11">
        <f t="shared" si="910"/>
        <v>191048</v>
      </c>
      <c r="AH834" s="11">
        <f t="shared" si="911"/>
        <v>159091</v>
      </c>
      <c r="AI834" s="11">
        <f t="shared" si="921"/>
        <v>31957</v>
      </c>
      <c r="AJ834" s="1">
        <f t="shared" si="912"/>
        <v>516</v>
      </c>
      <c r="AK834" s="1">
        <f t="shared" si="913"/>
        <v>497</v>
      </c>
    </row>
    <row r="835" spans="1:37" x14ac:dyDescent="0.35">
      <c r="A835" s="20" t="str">
        <f t="shared" si="922"/>
        <v>25-29</v>
      </c>
      <c r="B835" s="21">
        <f t="shared" si="923"/>
        <v>314508</v>
      </c>
      <c r="C835" s="21">
        <f t="shared" si="903"/>
        <v>209131</v>
      </c>
      <c r="D835" s="21">
        <f t="shared" si="904"/>
        <v>66.5</v>
      </c>
      <c r="E835" s="21">
        <f t="shared" si="905"/>
        <v>176850</v>
      </c>
      <c r="F835" s="21"/>
      <c r="G835" s="21">
        <f t="shared" si="906"/>
        <v>56.2</v>
      </c>
      <c r="H835" s="21">
        <f t="shared" si="907"/>
        <v>385981</v>
      </c>
      <c r="J835" s="20" t="s">
        <v>292</v>
      </c>
      <c r="K835" s="21">
        <v>314508</v>
      </c>
      <c r="L835" s="21">
        <v>209711</v>
      </c>
      <c r="M835" s="20">
        <v>66.7</v>
      </c>
      <c r="N835" s="21">
        <v>177307</v>
      </c>
      <c r="O835" s="20">
        <v>56.4</v>
      </c>
      <c r="P835" s="20"/>
      <c r="Q835" s="21">
        <v>387018</v>
      </c>
      <c r="S835" s="20" t="str">
        <f t="shared" si="914"/>
        <v>25-29</v>
      </c>
      <c r="T835" s="21">
        <f t="shared" si="915"/>
        <v>580</v>
      </c>
      <c r="U835" s="21">
        <f t="shared" si="916"/>
        <v>457</v>
      </c>
      <c r="V835" s="21"/>
      <c r="W835" s="21">
        <f t="shared" si="917"/>
        <v>1037</v>
      </c>
      <c r="X835" s="24">
        <f t="shared" si="918"/>
        <v>5.2507695093246425E-2</v>
      </c>
      <c r="Y835" s="21">
        <f t="shared" si="919"/>
        <v>290</v>
      </c>
      <c r="Z835" s="21">
        <f t="shared" si="920"/>
        <v>228.5</v>
      </c>
      <c r="AA835" s="48"/>
      <c r="AB835" s="6">
        <f t="shared" si="925"/>
        <v>2</v>
      </c>
      <c r="AC835" s="15" t="s">
        <v>320</v>
      </c>
      <c r="AD835" s="6"/>
      <c r="AE835" s="13" t="str">
        <f t="shared" si="908"/>
        <v>25-29</v>
      </c>
      <c r="AF835" s="11">
        <f t="shared" si="909"/>
        <v>314508</v>
      </c>
      <c r="AG835" s="11">
        <f t="shared" si="910"/>
        <v>209711</v>
      </c>
      <c r="AH835" s="11">
        <f t="shared" si="911"/>
        <v>177307</v>
      </c>
      <c r="AI835" s="11">
        <f t="shared" si="921"/>
        <v>32404</v>
      </c>
      <c r="AJ835" s="1">
        <f t="shared" si="912"/>
        <v>580</v>
      </c>
      <c r="AK835" s="1">
        <f t="shared" si="913"/>
        <v>457</v>
      </c>
    </row>
    <row r="836" spans="1:37" x14ac:dyDescent="0.35">
      <c r="A836" s="20" t="str">
        <f t="shared" si="922"/>
        <v>30-34</v>
      </c>
      <c r="B836" s="21">
        <f t="shared" si="923"/>
        <v>356228</v>
      </c>
      <c r="C836" s="21">
        <f t="shared" si="903"/>
        <v>245505</v>
      </c>
      <c r="D836" s="21">
        <f t="shared" si="904"/>
        <v>68.900000000000006</v>
      </c>
      <c r="E836" s="21">
        <f t="shared" si="905"/>
        <v>213170</v>
      </c>
      <c r="F836" s="21"/>
      <c r="G836" s="21">
        <f t="shared" si="906"/>
        <v>59.8</v>
      </c>
      <c r="H836" s="21">
        <f t="shared" si="907"/>
        <v>458675</v>
      </c>
      <c r="J836" s="23" t="s">
        <v>293</v>
      </c>
      <c r="K836" s="22">
        <v>356228</v>
      </c>
      <c r="L836" s="22">
        <v>246162</v>
      </c>
      <c r="M836" s="23">
        <v>69.099999999999994</v>
      </c>
      <c r="N836" s="22">
        <v>213656</v>
      </c>
      <c r="O836" s="23">
        <v>60</v>
      </c>
      <c r="P836" s="23"/>
      <c r="Q836" s="22">
        <v>459818</v>
      </c>
      <c r="S836" s="23" t="str">
        <f t="shared" si="914"/>
        <v>30-34</v>
      </c>
      <c r="T836" s="22">
        <f t="shared" si="915"/>
        <v>657</v>
      </c>
      <c r="U836" s="22">
        <f t="shared" si="916"/>
        <v>486</v>
      </c>
      <c r="V836" s="22"/>
      <c r="W836" s="22">
        <f t="shared" si="917"/>
        <v>1143</v>
      </c>
      <c r="X836" s="28">
        <f t="shared" si="918"/>
        <v>5.9478544269418794E-2</v>
      </c>
      <c r="Y836" s="21">
        <f t="shared" si="919"/>
        <v>328.5</v>
      </c>
      <c r="Z836" s="21">
        <f t="shared" si="920"/>
        <v>243</v>
      </c>
      <c r="AA836" s="48"/>
      <c r="AB836" s="6">
        <f t="shared" si="925"/>
        <v>2</v>
      </c>
      <c r="AC836" s="17" t="s">
        <v>322</v>
      </c>
      <c r="AD836" s="2">
        <v>0.7</v>
      </c>
      <c r="AE836" s="13" t="str">
        <f t="shared" si="908"/>
        <v>30-34</v>
      </c>
      <c r="AF836" s="11">
        <f t="shared" si="909"/>
        <v>356228</v>
      </c>
      <c r="AG836" s="11">
        <f t="shared" si="910"/>
        <v>246162</v>
      </c>
      <c r="AH836" s="11">
        <f t="shared" si="911"/>
        <v>213656</v>
      </c>
      <c r="AI836" s="11">
        <f t="shared" si="921"/>
        <v>32506</v>
      </c>
      <c r="AJ836" s="1">
        <f t="shared" si="912"/>
        <v>657</v>
      </c>
      <c r="AK836" s="1">
        <f t="shared" si="913"/>
        <v>486</v>
      </c>
    </row>
    <row r="837" spans="1:37" x14ac:dyDescent="0.35">
      <c r="A837" s="20" t="str">
        <f t="shared" si="922"/>
        <v>35-39</v>
      </c>
      <c r="B837" s="21">
        <f t="shared" si="923"/>
        <v>359302</v>
      </c>
      <c r="C837" s="21">
        <f t="shared" si="903"/>
        <v>263011</v>
      </c>
      <c r="D837" s="21">
        <f t="shared" si="904"/>
        <v>73.2</v>
      </c>
      <c r="E837" s="21">
        <f t="shared" si="905"/>
        <v>233040</v>
      </c>
      <c r="F837" s="21"/>
      <c r="G837" s="21">
        <f t="shared" si="906"/>
        <v>64.900000000000006</v>
      </c>
      <c r="H837" s="21">
        <f t="shared" si="907"/>
        <v>496051</v>
      </c>
      <c r="J837" s="20" t="s">
        <v>294</v>
      </c>
      <c r="K837" s="21">
        <v>359302</v>
      </c>
      <c r="L837" s="21">
        <v>263543</v>
      </c>
      <c r="M837" s="20">
        <v>73.3</v>
      </c>
      <c r="N837" s="21">
        <v>233547</v>
      </c>
      <c r="O837" s="20">
        <v>65</v>
      </c>
      <c r="P837" s="20"/>
      <c r="Q837" s="21">
        <v>497090</v>
      </c>
      <c r="S837" s="20" t="str">
        <f t="shared" si="914"/>
        <v>35-39</v>
      </c>
      <c r="T837" s="21">
        <f t="shared" si="915"/>
        <v>532</v>
      </c>
      <c r="U837" s="21">
        <f t="shared" si="916"/>
        <v>507</v>
      </c>
      <c r="V837" s="21"/>
      <c r="W837" s="21">
        <f t="shared" si="917"/>
        <v>1039</v>
      </c>
      <c r="X837" s="24">
        <f t="shared" si="918"/>
        <v>4.8162230671736375E-2</v>
      </c>
      <c r="Y837" s="21">
        <f t="shared" si="919"/>
        <v>266</v>
      </c>
      <c r="Z837" s="21">
        <f t="shared" si="920"/>
        <v>253.5</v>
      </c>
      <c r="AA837" s="48"/>
      <c r="AB837" s="6">
        <f t="shared" si="925"/>
        <v>2</v>
      </c>
      <c r="AC837" s="16">
        <f>C851/B851</f>
        <v>0.67505637299189236</v>
      </c>
      <c r="AD837" s="2">
        <f>AC837/AD836</f>
        <v>0.96436624713127483</v>
      </c>
      <c r="AE837" s="13" t="str">
        <f t="shared" si="908"/>
        <v>35-39</v>
      </c>
      <c r="AF837" s="11">
        <f t="shared" si="909"/>
        <v>359302</v>
      </c>
      <c r="AG837" s="11">
        <f t="shared" si="910"/>
        <v>263543</v>
      </c>
      <c r="AH837" s="11">
        <f t="shared" si="911"/>
        <v>233547</v>
      </c>
      <c r="AI837" s="11">
        <f t="shared" si="921"/>
        <v>29996</v>
      </c>
      <c r="AJ837" s="1">
        <f t="shared" si="912"/>
        <v>532</v>
      </c>
      <c r="AK837" s="1">
        <f t="shared" si="913"/>
        <v>507</v>
      </c>
    </row>
    <row r="838" spans="1:37" x14ac:dyDescent="0.35">
      <c r="A838" s="20" t="str">
        <f t="shared" si="922"/>
        <v>40-44</v>
      </c>
      <c r="B838" s="21">
        <f t="shared" si="923"/>
        <v>319889</v>
      </c>
      <c r="C838" s="21">
        <f t="shared" si="903"/>
        <v>244736</v>
      </c>
      <c r="D838" s="21">
        <f t="shared" si="904"/>
        <v>76.5</v>
      </c>
      <c r="E838" s="21">
        <f t="shared" si="905"/>
        <v>221871</v>
      </c>
      <c r="F838" s="21"/>
      <c r="G838" s="21">
        <f t="shared" si="906"/>
        <v>69.400000000000006</v>
      </c>
      <c r="H838" s="21">
        <f t="shared" si="907"/>
        <v>466607</v>
      </c>
      <c r="J838" s="23" t="s">
        <v>295</v>
      </c>
      <c r="K838" s="22">
        <v>319889</v>
      </c>
      <c r="L838" s="22">
        <v>245237</v>
      </c>
      <c r="M838" s="23">
        <v>76.7</v>
      </c>
      <c r="N838" s="22">
        <v>222272</v>
      </c>
      <c r="O838" s="23">
        <v>69.5</v>
      </c>
      <c r="P838" s="23"/>
      <c r="Q838" s="22">
        <v>467509</v>
      </c>
      <c r="S838" s="23" t="str">
        <f t="shared" si="914"/>
        <v>40-44</v>
      </c>
      <c r="T838" s="22">
        <f t="shared" si="915"/>
        <v>501</v>
      </c>
      <c r="U838" s="22">
        <f t="shared" si="916"/>
        <v>401</v>
      </c>
      <c r="V838" s="22"/>
      <c r="W838" s="22">
        <f t="shared" si="917"/>
        <v>902</v>
      </c>
      <c r="X838" s="28">
        <f t="shared" si="918"/>
        <v>4.5355784899511135E-2</v>
      </c>
      <c r="Y838" s="21">
        <f t="shared" si="919"/>
        <v>250.5</v>
      </c>
      <c r="Z838" s="21">
        <f t="shared" si="920"/>
        <v>200.5</v>
      </c>
      <c r="AA838" s="48"/>
      <c r="AB838" s="6">
        <f t="shared" si="925"/>
        <v>2</v>
      </c>
      <c r="AC838" s="18" t="s">
        <v>323</v>
      </c>
      <c r="AD838" s="2">
        <v>0.7</v>
      </c>
      <c r="AE838" s="13" t="str">
        <f t="shared" si="908"/>
        <v>40-44</v>
      </c>
      <c r="AF838" s="11">
        <f t="shared" si="909"/>
        <v>319889</v>
      </c>
      <c r="AG838" s="11">
        <f t="shared" si="910"/>
        <v>245237</v>
      </c>
      <c r="AH838" s="11">
        <f t="shared" si="911"/>
        <v>222272</v>
      </c>
      <c r="AI838" s="11">
        <f t="shared" si="921"/>
        <v>22965</v>
      </c>
      <c r="AJ838" s="1">
        <f t="shared" si="912"/>
        <v>501</v>
      </c>
      <c r="AK838" s="1">
        <f t="shared" si="913"/>
        <v>401</v>
      </c>
    </row>
    <row r="839" spans="1:37" x14ac:dyDescent="0.35">
      <c r="A839" s="20" t="str">
        <f t="shared" si="922"/>
        <v>45-49</v>
      </c>
      <c r="B839" s="21">
        <f t="shared" si="923"/>
        <v>288547</v>
      </c>
      <c r="C839" s="21">
        <f t="shared" si="903"/>
        <v>226997</v>
      </c>
      <c r="D839" s="21">
        <f t="shared" si="904"/>
        <v>78.7</v>
      </c>
      <c r="E839" s="21">
        <f t="shared" si="905"/>
        <v>207973</v>
      </c>
      <c r="F839" s="21"/>
      <c r="G839" s="21">
        <f t="shared" si="906"/>
        <v>72.099999999999994</v>
      </c>
      <c r="H839" s="21">
        <f t="shared" si="907"/>
        <v>434970</v>
      </c>
      <c r="J839" s="20" t="s">
        <v>296</v>
      </c>
      <c r="K839" s="21">
        <v>288547</v>
      </c>
      <c r="L839" s="21">
        <v>227387</v>
      </c>
      <c r="M839" s="20">
        <v>78.8</v>
      </c>
      <c r="N839" s="21">
        <v>208302</v>
      </c>
      <c r="O839" s="20">
        <v>72.2</v>
      </c>
      <c r="P839" s="20"/>
      <c r="Q839" s="21">
        <v>435689</v>
      </c>
      <c r="S839" s="20" t="str">
        <f t="shared" si="914"/>
        <v>45-49</v>
      </c>
      <c r="T839" s="21">
        <f t="shared" si="915"/>
        <v>390</v>
      </c>
      <c r="U839" s="21">
        <f t="shared" si="916"/>
        <v>329</v>
      </c>
      <c r="V839" s="21"/>
      <c r="W839" s="21">
        <f t="shared" si="917"/>
        <v>719</v>
      </c>
      <c r="X839" s="24">
        <f t="shared" si="918"/>
        <v>3.5306898424769147E-2</v>
      </c>
      <c r="Y839" s="21">
        <f t="shared" si="919"/>
        <v>195</v>
      </c>
      <c r="Z839" s="21">
        <f t="shared" si="920"/>
        <v>164.5</v>
      </c>
      <c r="AA839" s="48"/>
      <c r="AB839" s="6">
        <f t="shared" si="925"/>
        <v>2</v>
      </c>
      <c r="AC839" s="16">
        <f>E851/B851</f>
        <v>0.60628708965199696</v>
      </c>
      <c r="AD839" s="2">
        <f>AC839/AD838</f>
        <v>0.86612441378856708</v>
      </c>
      <c r="AE839" s="13" t="str">
        <f t="shared" si="908"/>
        <v>45-49</v>
      </c>
      <c r="AF839" s="11">
        <f t="shared" si="909"/>
        <v>288547</v>
      </c>
      <c r="AG839" s="11">
        <f t="shared" si="910"/>
        <v>227387</v>
      </c>
      <c r="AH839" s="11">
        <f t="shared" si="911"/>
        <v>208302</v>
      </c>
      <c r="AI839" s="11">
        <f t="shared" si="921"/>
        <v>19085</v>
      </c>
      <c r="AJ839" s="1">
        <f t="shared" si="912"/>
        <v>390</v>
      </c>
      <c r="AK839" s="1">
        <f t="shared" si="913"/>
        <v>329</v>
      </c>
    </row>
    <row r="840" spans="1:37" x14ac:dyDescent="0.35">
      <c r="A840" s="20" t="str">
        <f t="shared" si="922"/>
        <v>50-54</v>
      </c>
      <c r="B840" s="21">
        <f t="shared" si="923"/>
        <v>266491</v>
      </c>
      <c r="C840" s="21">
        <f t="shared" si="903"/>
        <v>217932</v>
      </c>
      <c r="D840" s="21">
        <f t="shared" si="904"/>
        <v>81.8</v>
      </c>
      <c r="E840" s="21">
        <f t="shared" si="905"/>
        <v>201629</v>
      </c>
      <c r="F840" s="21"/>
      <c r="G840" s="21">
        <f t="shared" si="906"/>
        <v>75.7</v>
      </c>
      <c r="H840" s="21">
        <f t="shared" si="907"/>
        <v>419561</v>
      </c>
      <c r="J840" s="23" t="s">
        <v>297</v>
      </c>
      <c r="K840" s="22">
        <v>266491</v>
      </c>
      <c r="L840" s="22">
        <v>218268</v>
      </c>
      <c r="M840" s="23">
        <v>81.900000000000006</v>
      </c>
      <c r="N840" s="22">
        <v>201914</v>
      </c>
      <c r="O840" s="23">
        <v>75.8</v>
      </c>
      <c r="P840" s="23"/>
      <c r="Q840" s="22">
        <v>420182</v>
      </c>
      <c r="S840" s="23" t="str">
        <f t="shared" si="914"/>
        <v>50-54</v>
      </c>
      <c r="T840" s="22">
        <f t="shared" si="915"/>
        <v>336</v>
      </c>
      <c r="U840" s="22">
        <f t="shared" si="916"/>
        <v>285</v>
      </c>
      <c r="V840" s="22"/>
      <c r="W840" s="22">
        <f t="shared" si="917"/>
        <v>621</v>
      </c>
      <c r="X840" s="28">
        <f t="shared" si="918"/>
        <v>3.0418250950570342E-2</v>
      </c>
      <c r="Y840" s="21">
        <f t="shared" si="919"/>
        <v>168</v>
      </c>
      <c r="Z840" s="21">
        <f t="shared" si="920"/>
        <v>142.5</v>
      </c>
      <c r="AA840" s="48"/>
      <c r="AB840" s="6">
        <f t="shared" si="925"/>
        <v>2</v>
      </c>
      <c r="AC840" s="6"/>
      <c r="AD840" s="7"/>
      <c r="AE840" s="13" t="str">
        <f t="shared" si="908"/>
        <v>50-54</v>
      </c>
      <c r="AF840" s="11">
        <f t="shared" si="909"/>
        <v>266491</v>
      </c>
      <c r="AG840" s="11">
        <f t="shared" si="910"/>
        <v>218268</v>
      </c>
      <c r="AH840" s="11">
        <f t="shared" si="911"/>
        <v>201914</v>
      </c>
      <c r="AI840" s="11">
        <f t="shared" si="921"/>
        <v>16354</v>
      </c>
      <c r="AJ840" s="1">
        <f t="shared" si="912"/>
        <v>336</v>
      </c>
      <c r="AK840" s="1">
        <f t="shared" si="913"/>
        <v>285</v>
      </c>
    </row>
    <row r="841" spans="1:37" x14ac:dyDescent="0.35">
      <c r="A841" s="20" t="str">
        <f t="shared" si="922"/>
        <v>55-59</v>
      </c>
      <c r="B841" s="21">
        <f t="shared" si="923"/>
        <v>284260</v>
      </c>
      <c r="C841" s="21">
        <f t="shared" si="903"/>
        <v>233279</v>
      </c>
      <c r="D841" s="21">
        <f t="shared" si="904"/>
        <v>82.1</v>
      </c>
      <c r="E841" s="21">
        <f t="shared" si="905"/>
        <v>216551</v>
      </c>
      <c r="F841" s="21"/>
      <c r="G841" s="21">
        <f t="shared" si="906"/>
        <v>76.2</v>
      </c>
      <c r="H841" s="21">
        <f t="shared" si="907"/>
        <v>449830</v>
      </c>
      <c r="J841" s="20" t="s">
        <v>298</v>
      </c>
      <c r="K841" s="21">
        <v>284260</v>
      </c>
      <c r="L841" s="21">
        <v>233568</v>
      </c>
      <c r="M841" s="20">
        <v>82.2</v>
      </c>
      <c r="N841" s="21">
        <v>216818</v>
      </c>
      <c r="O841" s="20">
        <v>76.3</v>
      </c>
      <c r="P841" s="20"/>
      <c r="Q841" s="21">
        <v>450386</v>
      </c>
      <c r="S841" s="20" t="str">
        <f t="shared" si="914"/>
        <v>55-59</v>
      </c>
      <c r="T841" s="21">
        <f t="shared" si="915"/>
        <v>289</v>
      </c>
      <c r="U841" s="21">
        <f t="shared" si="916"/>
        <v>267</v>
      </c>
      <c r="V841" s="21"/>
      <c r="W841" s="21">
        <f t="shared" si="917"/>
        <v>556</v>
      </c>
      <c r="X841" s="24">
        <f t="shared" si="918"/>
        <v>2.6163317037841752E-2</v>
      </c>
      <c r="Y841" s="21">
        <f t="shared" si="919"/>
        <v>144.5</v>
      </c>
      <c r="Z841" s="21">
        <f t="shared" si="920"/>
        <v>133.5</v>
      </c>
      <c r="AA841" s="48"/>
      <c r="AB841" s="6">
        <f t="shared" si="925"/>
        <v>2</v>
      </c>
      <c r="AC841" s="31">
        <f>J829</f>
        <v>44454</v>
      </c>
      <c r="AD841" s="7"/>
      <c r="AE841" s="13" t="str">
        <f t="shared" si="908"/>
        <v>55-59</v>
      </c>
      <c r="AF841" s="11">
        <f t="shared" si="909"/>
        <v>284260</v>
      </c>
      <c r="AG841" s="11">
        <f t="shared" si="910"/>
        <v>233568</v>
      </c>
      <c r="AH841" s="11">
        <f t="shared" si="911"/>
        <v>216818</v>
      </c>
      <c r="AI841" s="11">
        <f t="shared" si="921"/>
        <v>16750</v>
      </c>
      <c r="AJ841" s="1">
        <f t="shared" si="912"/>
        <v>289</v>
      </c>
      <c r="AK841" s="1">
        <f t="shared" si="913"/>
        <v>267</v>
      </c>
    </row>
    <row r="842" spans="1:37" x14ac:dyDescent="0.35">
      <c r="A842" s="20" t="str">
        <f t="shared" si="922"/>
        <v>60-64</v>
      </c>
      <c r="B842" s="21">
        <f t="shared" si="923"/>
        <v>264339</v>
      </c>
      <c r="C842" s="21">
        <f t="shared" si="903"/>
        <v>231305</v>
      </c>
      <c r="D842" s="21">
        <f t="shared" si="904"/>
        <v>87.5</v>
      </c>
      <c r="E842" s="21">
        <f t="shared" si="905"/>
        <v>218685</v>
      </c>
      <c r="F842" s="21"/>
      <c r="G842" s="21">
        <f t="shared" si="906"/>
        <v>82.7</v>
      </c>
      <c r="H842" s="21">
        <f t="shared" si="907"/>
        <v>449990</v>
      </c>
      <c r="J842" s="23" t="s">
        <v>299</v>
      </c>
      <c r="K842" s="22">
        <v>264339</v>
      </c>
      <c r="L842" s="22">
        <v>231516</v>
      </c>
      <c r="M842" s="23">
        <v>87.6</v>
      </c>
      <c r="N842" s="22">
        <v>218902</v>
      </c>
      <c r="O842" s="23">
        <v>82.8</v>
      </c>
      <c r="P842" s="23"/>
      <c r="Q842" s="22">
        <v>450418</v>
      </c>
      <c r="S842" s="23" t="str">
        <f t="shared" si="914"/>
        <v>60-64</v>
      </c>
      <c r="T842" s="22">
        <f t="shared" si="915"/>
        <v>211</v>
      </c>
      <c r="U842" s="22">
        <f t="shared" si="916"/>
        <v>217</v>
      </c>
      <c r="V842" s="22"/>
      <c r="W842" s="22">
        <f t="shared" si="917"/>
        <v>428</v>
      </c>
      <c r="X842" s="28">
        <f t="shared" si="918"/>
        <v>1.9101937352887923E-2</v>
      </c>
      <c r="Y842" s="21">
        <f t="shared" si="919"/>
        <v>105.5</v>
      </c>
      <c r="Z842" s="21">
        <f t="shared" si="920"/>
        <v>108.5</v>
      </c>
      <c r="AA842" s="48"/>
      <c r="AB842" s="6">
        <f t="shared" si="925"/>
        <v>2</v>
      </c>
      <c r="AC842" s="15" t="s">
        <v>321</v>
      </c>
      <c r="AD842" s="6"/>
      <c r="AE842" s="13" t="str">
        <f t="shared" si="908"/>
        <v>60-64</v>
      </c>
      <c r="AF842" s="11">
        <f t="shared" si="909"/>
        <v>264339</v>
      </c>
      <c r="AG842" s="11">
        <f t="shared" si="910"/>
        <v>231516</v>
      </c>
      <c r="AH842" s="11">
        <f t="shared" si="911"/>
        <v>218902</v>
      </c>
      <c r="AI842" s="11">
        <f t="shared" si="921"/>
        <v>12614</v>
      </c>
      <c r="AJ842" s="1">
        <f t="shared" si="912"/>
        <v>211</v>
      </c>
      <c r="AK842" s="1">
        <f t="shared" si="913"/>
        <v>217</v>
      </c>
    </row>
    <row r="843" spans="1:37" x14ac:dyDescent="0.35">
      <c r="A843" s="20" t="str">
        <f t="shared" si="922"/>
        <v>65-69</v>
      </c>
      <c r="B843" s="21">
        <f t="shared" si="923"/>
        <v>210073</v>
      </c>
      <c r="C843" s="21">
        <f t="shared" si="903"/>
        <v>192560</v>
      </c>
      <c r="D843" s="21">
        <f t="shared" si="904"/>
        <v>91.7</v>
      </c>
      <c r="E843" s="21">
        <f t="shared" si="905"/>
        <v>185992</v>
      </c>
      <c r="F843" s="21"/>
      <c r="G843" s="21">
        <f t="shared" si="906"/>
        <v>88.5</v>
      </c>
      <c r="H843" s="21">
        <f t="shared" si="907"/>
        <v>378552</v>
      </c>
      <c r="J843" s="20" t="s">
        <v>300</v>
      </c>
      <c r="K843" s="21">
        <v>210073</v>
      </c>
      <c r="L843" s="21">
        <v>192687</v>
      </c>
      <c r="M843" s="20">
        <v>91.7</v>
      </c>
      <c r="N843" s="21">
        <v>186127</v>
      </c>
      <c r="O843" s="20">
        <v>88.6</v>
      </c>
      <c r="P843" s="20"/>
      <c r="Q843" s="21">
        <v>378814</v>
      </c>
      <c r="S843" s="20" t="str">
        <f t="shared" si="914"/>
        <v>65-69</v>
      </c>
      <c r="T843" s="21">
        <f t="shared" si="915"/>
        <v>127</v>
      </c>
      <c r="U843" s="21">
        <f t="shared" si="916"/>
        <v>135</v>
      </c>
      <c r="V843" s="21"/>
      <c r="W843" s="21">
        <f t="shared" si="917"/>
        <v>262</v>
      </c>
      <c r="X843" s="24">
        <f t="shared" si="918"/>
        <v>1.1497374615245338E-2</v>
      </c>
      <c r="Y843" s="21">
        <f t="shared" si="919"/>
        <v>63.5</v>
      </c>
      <c r="Z843" s="21">
        <f t="shared" si="920"/>
        <v>67.5</v>
      </c>
      <c r="AA843" s="48"/>
      <c r="AB843" s="6">
        <f t="shared" si="925"/>
        <v>2</v>
      </c>
      <c r="AC843" s="17" t="s">
        <v>322</v>
      </c>
      <c r="AD843" s="2">
        <v>0.7</v>
      </c>
      <c r="AE843" s="13" t="str">
        <f t="shared" si="908"/>
        <v>65-69</v>
      </c>
      <c r="AF843" s="11">
        <f t="shared" si="909"/>
        <v>210073</v>
      </c>
      <c r="AG843" s="11">
        <f t="shared" si="910"/>
        <v>192687</v>
      </c>
      <c r="AH843" s="11">
        <f t="shared" si="911"/>
        <v>186127</v>
      </c>
      <c r="AI843" s="11">
        <f t="shared" si="921"/>
        <v>6560</v>
      </c>
      <c r="AJ843" s="1">
        <f t="shared" si="912"/>
        <v>127</v>
      </c>
      <c r="AK843" s="1">
        <f t="shared" si="913"/>
        <v>135</v>
      </c>
    </row>
    <row r="844" spans="1:37" x14ac:dyDescent="0.35">
      <c r="A844" s="20" t="str">
        <f t="shared" si="922"/>
        <v>70-74</v>
      </c>
      <c r="B844" s="21">
        <f t="shared" si="923"/>
        <v>157657</v>
      </c>
      <c r="C844" s="21">
        <f t="shared" si="903"/>
        <v>147271</v>
      </c>
      <c r="D844" s="21">
        <f t="shared" si="904"/>
        <v>93.4</v>
      </c>
      <c r="E844" s="21">
        <f t="shared" si="905"/>
        <v>145266</v>
      </c>
      <c r="F844" s="21"/>
      <c r="G844" s="21">
        <f t="shared" si="906"/>
        <v>92.1</v>
      </c>
      <c r="H844" s="21">
        <f t="shared" si="907"/>
        <v>292537</v>
      </c>
      <c r="J844" s="23" t="s">
        <v>301</v>
      </c>
      <c r="K844" s="22">
        <v>157657</v>
      </c>
      <c r="L844" s="22">
        <v>147349</v>
      </c>
      <c r="M844" s="23">
        <v>93.5</v>
      </c>
      <c r="N844" s="22">
        <v>145367</v>
      </c>
      <c r="O844" s="23">
        <v>92.2</v>
      </c>
      <c r="P844" s="23"/>
      <c r="Q844" s="22">
        <v>292716</v>
      </c>
      <c r="S844" s="23" t="str">
        <f t="shared" si="914"/>
        <v>70-74</v>
      </c>
      <c r="T844" s="22">
        <f t="shared" si="915"/>
        <v>78</v>
      </c>
      <c r="U844" s="22">
        <f t="shared" si="916"/>
        <v>101</v>
      </c>
      <c r="V844" s="22"/>
      <c r="W844" s="22">
        <f t="shared" si="917"/>
        <v>179</v>
      </c>
      <c r="X844" s="28">
        <f t="shared" si="918"/>
        <v>7.0613796849538293E-3</v>
      </c>
      <c r="Y844" s="21">
        <f t="shared" si="919"/>
        <v>39</v>
      </c>
      <c r="Z844" s="21">
        <f t="shared" si="920"/>
        <v>50.5</v>
      </c>
      <c r="AA844" s="48"/>
      <c r="AB844" s="6">
        <f t="shared" si="925"/>
        <v>2</v>
      </c>
      <c r="AC844" s="16">
        <f>L850/K850</f>
        <v>0.79488399793679576</v>
      </c>
      <c r="AD844" s="2">
        <f>AC844/AD843</f>
        <v>1.1355485684811368</v>
      </c>
      <c r="AE844" s="14" t="str">
        <f t="shared" si="908"/>
        <v>70-74</v>
      </c>
      <c r="AF844" s="11">
        <f t="shared" si="909"/>
        <v>157657</v>
      </c>
      <c r="AG844" s="11">
        <f t="shared" si="910"/>
        <v>147349</v>
      </c>
      <c r="AH844" s="11">
        <f t="shared" si="911"/>
        <v>145367</v>
      </c>
      <c r="AI844" s="12">
        <f t="shared" si="921"/>
        <v>1982</v>
      </c>
      <c r="AJ844" s="1">
        <f t="shared" si="912"/>
        <v>78</v>
      </c>
      <c r="AK844" s="1">
        <f t="shared" si="913"/>
        <v>101</v>
      </c>
    </row>
    <row r="845" spans="1:37" x14ac:dyDescent="0.35">
      <c r="A845" s="20" t="str">
        <f t="shared" si="922"/>
        <v>75-79</v>
      </c>
      <c r="B845" s="21">
        <f t="shared" si="923"/>
        <v>102977</v>
      </c>
      <c r="C845" s="21">
        <f t="shared" si="903"/>
        <v>94662</v>
      </c>
      <c r="D845" s="21">
        <f t="shared" si="904"/>
        <v>91.9</v>
      </c>
      <c r="E845" s="21">
        <f t="shared" si="905"/>
        <v>93157</v>
      </c>
      <c r="F845" s="21"/>
      <c r="G845" s="21">
        <f t="shared" si="906"/>
        <v>90.5</v>
      </c>
      <c r="H845" s="21">
        <f t="shared" si="907"/>
        <v>187819</v>
      </c>
      <c r="J845" s="20" t="s">
        <v>302</v>
      </c>
      <c r="K845" s="21">
        <v>102977</v>
      </c>
      <c r="L845" s="21">
        <v>94710</v>
      </c>
      <c r="M845" s="20">
        <v>92</v>
      </c>
      <c r="N845" s="21">
        <v>93201</v>
      </c>
      <c r="O845" s="20">
        <v>90.5</v>
      </c>
      <c r="P845" s="20"/>
      <c r="Q845" s="21">
        <v>187911</v>
      </c>
      <c r="S845" s="20" t="str">
        <f t="shared" si="914"/>
        <v>75-79</v>
      </c>
      <c r="T845" s="21">
        <f t="shared" si="915"/>
        <v>48</v>
      </c>
      <c r="U845" s="21">
        <f t="shared" si="916"/>
        <v>44</v>
      </c>
      <c r="V845" s="21"/>
      <c r="W845" s="21">
        <f t="shared" si="917"/>
        <v>92</v>
      </c>
      <c r="X845" s="24">
        <f t="shared" si="918"/>
        <v>4.3454644215100485E-3</v>
      </c>
      <c r="Y845" s="21">
        <f t="shared" si="919"/>
        <v>24</v>
      </c>
      <c r="Z845" s="21">
        <f t="shared" si="920"/>
        <v>22</v>
      </c>
      <c r="AA845" s="48"/>
      <c r="AB845" s="6">
        <f t="shared" si="925"/>
        <v>2</v>
      </c>
      <c r="AC845" s="17" t="s">
        <v>323</v>
      </c>
      <c r="AD845" s="2">
        <v>0.7</v>
      </c>
      <c r="AE845" s="14" t="str">
        <f t="shared" si="908"/>
        <v>75-79</v>
      </c>
      <c r="AF845" s="11">
        <f t="shared" si="909"/>
        <v>102977</v>
      </c>
      <c r="AG845" s="11">
        <f t="shared" si="910"/>
        <v>94710</v>
      </c>
      <c r="AH845" s="11">
        <f t="shared" si="911"/>
        <v>93201</v>
      </c>
      <c r="AI845" s="12">
        <f t="shared" si="921"/>
        <v>1509</v>
      </c>
      <c r="AJ845" s="1">
        <f t="shared" si="912"/>
        <v>48</v>
      </c>
      <c r="AK845" s="1">
        <f t="shared" si="913"/>
        <v>44</v>
      </c>
    </row>
    <row r="846" spans="1:37" x14ac:dyDescent="0.35">
      <c r="A846" s="20" t="str">
        <f t="shared" si="922"/>
        <v>80-84</v>
      </c>
      <c r="B846" s="21">
        <f t="shared" si="923"/>
        <v>68566</v>
      </c>
      <c r="C846" s="21">
        <f t="shared" si="903"/>
        <v>62650</v>
      </c>
      <c r="D846" s="21">
        <f t="shared" si="904"/>
        <v>91.4</v>
      </c>
      <c r="E846" s="21">
        <f t="shared" si="905"/>
        <v>61602</v>
      </c>
      <c r="F846" s="21"/>
      <c r="G846" s="21">
        <f t="shared" si="906"/>
        <v>89.8</v>
      </c>
      <c r="H846" s="21">
        <f t="shared" si="907"/>
        <v>124252</v>
      </c>
      <c r="J846" s="23" t="s">
        <v>303</v>
      </c>
      <c r="K846" s="22">
        <v>68566</v>
      </c>
      <c r="L846" s="22">
        <v>62665</v>
      </c>
      <c r="M846" s="23">
        <v>91.4</v>
      </c>
      <c r="N846" s="22">
        <v>61627</v>
      </c>
      <c r="O846" s="23">
        <v>89.9</v>
      </c>
      <c r="P846" s="23"/>
      <c r="Q846" s="22">
        <v>124292</v>
      </c>
      <c r="S846" s="23" t="str">
        <f t="shared" si="914"/>
        <v>80-84</v>
      </c>
      <c r="T846" s="22">
        <f t="shared" si="915"/>
        <v>15</v>
      </c>
      <c r="U846" s="22">
        <f t="shared" si="916"/>
        <v>25</v>
      </c>
      <c r="V846" s="22"/>
      <c r="W846" s="22">
        <f t="shared" si="917"/>
        <v>40</v>
      </c>
      <c r="X846" s="28">
        <f t="shared" si="918"/>
        <v>1.3579576317218902E-3</v>
      </c>
      <c r="Y846" s="21">
        <f t="shared" si="919"/>
        <v>7.5</v>
      </c>
      <c r="Z846" s="21">
        <f t="shared" si="920"/>
        <v>12.5</v>
      </c>
      <c r="AA846" s="48"/>
      <c r="AB846" s="6">
        <f t="shared" si="925"/>
        <v>2</v>
      </c>
      <c r="AC846" s="16">
        <f>N850/K850</f>
        <v>0.71389578691566924</v>
      </c>
      <c r="AD846" s="2">
        <f>AC846/AD845</f>
        <v>1.0198511241652419</v>
      </c>
      <c r="AE846" s="14" t="str">
        <f t="shared" si="908"/>
        <v>80-84</v>
      </c>
      <c r="AF846" s="11">
        <f t="shared" si="909"/>
        <v>68566</v>
      </c>
      <c r="AG846" s="11">
        <f t="shared" si="910"/>
        <v>62665</v>
      </c>
      <c r="AH846" s="11">
        <f t="shared" si="911"/>
        <v>61627</v>
      </c>
      <c r="AI846" s="12">
        <f t="shared" si="921"/>
        <v>1038</v>
      </c>
      <c r="AJ846" s="1">
        <f t="shared" si="912"/>
        <v>15</v>
      </c>
      <c r="AK846" s="1">
        <f t="shared" si="913"/>
        <v>25</v>
      </c>
    </row>
    <row r="847" spans="1:37" x14ac:dyDescent="0.35">
      <c r="A847" s="20" t="str">
        <f t="shared" si="922"/>
        <v>85-89</v>
      </c>
      <c r="B847" s="21">
        <f t="shared" si="923"/>
        <v>44034</v>
      </c>
      <c r="C847" s="21">
        <f t="shared" si="903"/>
        <v>39964</v>
      </c>
      <c r="D847" s="21">
        <f t="shared" si="904"/>
        <v>90.8</v>
      </c>
      <c r="E847" s="21">
        <f t="shared" si="905"/>
        <v>39245</v>
      </c>
      <c r="F847" s="21"/>
      <c r="G847" s="21">
        <f t="shared" si="906"/>
        <v>89.1</v>
      </c>
      <c r="H847" s="21">
        <f t="shared" si="907"/>
        <v>79209</v>
      </c>
      <c r="J847" s="20" t="s">
        <v>304</v>
      </c>
      <c r="K847" s="21">
        <v>44034</v>
      </c>
      <c r="L847" s="21">
        <v>39977</v>
      </c>
      <c r="M847" s="20">
        <v>90.8</v>
      </c>
      <c r="N847" s="21">
        <v>39257</v>
      </c>
      <c r="O847" s="20">
        <v>89.2</v>
      </c>
      <c r="P847" s="20"/>
      <c r="Q847" s="21">
        <v>79234</v>
      </c>
      <c r="S847" s="20" t="str">
        <f t="shared" si="914"/>
        <v>85-89</v>
      </c>
      <c r="T847" s="21">
        <f t="shared" si="915"/>
        <v>13</v>
      </c>
      <c r="U847" s="21">
        <f t="shared" si="916"/>
        <v>12</v>
      </c>
      <c r="V847" s="21"/>
      <c r="W847" s="21">
        <f t="shared" si="917"/>
        <v>25</v>
      </c>
      <c r="X847" s="24">
        <f t="shared" si="918"/>
        <v>1.1768966141589715E-3</v>
      </c>
      <c r="Y847" s="21">
        <f t="shared" si="919"/>
        <v>6.5</v>
      </c>
      <c r="Z847" s="21">
        <f t="shared" si="920"/>
        <v>6</v>
      </c>
      <c r="AA847" s="48"/>
      <c r="AB847" s="6">
        <f t="shared" si="925"/>
        <v>2</v>
      </c>
      <c r="AC847" s="15" t="s">
        <v>319</v>
      </c>
      <c r="AD847" s="6"/>
      <c r="AE847" s="14" t="str">
        <f t="shared" si="908"/>
        <v>85-89</v>
      </c>
      <c r="AF847" s="11">
        <f t="shared" si="909"/>
        <v>44034</v>
      </c>
      <c r="AG847" s="11">
        <f t="shared" si="910"/>
        <v>39977</v>
      </c>
      <c r="AH847" s="11">
        <f t="shared" si="911"/>
        <v>39257</v>
      </c>
      <c r="AI847" s="12">
        <f t="shared" si="921"/>
        <v>720</v>
      </c>
      <c r="AJ847" s="1">
        <f t="shared" si="912"/>
        <v>13</v>
      </c>
      <c r="AK847" s="1">
        <f t="shared" si="913"/>
        <v>12</v>
      </c>
    </row>
    <row r="848" spans="1:37" x14ac:dyDescent="0.35">
      <c r="A848" s="20" t="str">
        <f t="shared" si="922"/>
        <v>90+</v>
      </c>
      <c r="B848" s="21">
        <f t="shared" si="923"/>
        <v>27669</v>
      </c>
      <c r="C848" s="21">
        <f t="shared" si="903"/>
        <v>25377</v>
      </c>
      <c r="D848" s="21">
        <f t="shared" si="904"/>
        <v>91.7</v>
      </c>
      <c r="E848" s="21">
        <f t="shared" si="905"/>
        <v>24893</v>
      </c>
      <c r="F848" s="21"/>
      <c r="G848" s="21">
        <f t="shared" si="906"/>
        <v>90</v>
      </c>
      <c r="H848" s="21">
        <f t="shared" si="907"/>
        <v>50270</v>
      </c>
      <c r="J848" s="23" t="s">
        <v>305</v>
      </c>
      <c r="K848" s="22">
        <v>27669</v>
      </c>
      <c r="L848" s="22">
        <v>25382</v>
      </c>
      <c r="M848" s="23">
        <v>91.7</v>
      </c>
      <c r="N848" s="22">
        <v>24904</v>
      </c>
      <c r="O848" s="23">
        <v>90</v>
      </c>
      <c r="P848" s="23"/>
      <c r="Q848" s="22">
        <v>50286</v>
      </c>
      <c r="S848" s="23" t="str">
        <f t="shared" si="914"/>
        <v>90+</v>
      </c>
      <c r="T848" s="22">
        <f t="shared" si="915"/>
        <v>5</v>
      </c>
      <c r="U848" s="22">
        <f t="shared" si="916"/>
        <v>11</v>
      </c>
      <c r="V848" s="22"/>
      <c r="W848" s="22">
        <f t="shared" si="917"/>
        <v>16</v>
      </c>
      <c r="X848" s="28">
        <f t="shared" si="918"/>
        <v>4.5265254390729675E-4</v>
      </c>
      <c r="Y848" s="21">
        <f t="shared" si="919"/>
        <v>2.5</v>
      </c>
      <c r="Z848" s="21">
        <f t="shared" si="920"/>
        <v>5.5</v>
      </c>
      <c r="AA848" s="48"/>
      <c r="AB848" s="6">
        <f t="shared" si="925"/>
        <v>2</v>
      </c>
      <c r="AC848" s="17" t="s">
        <v>322</v>
      </c>
      <c r="AD848" s="2">
        <v>0.7</v>
      </c>
      <c r="AE848" s="14" t="str">
        <f t="shared" si="908"/>
        <v>90+</v>
      </c>
      <c r="AF848" s="11">
        <f t="shared" si="909"/>
        <v>27669</v>
      </c>
      <c r="AG848" s="11">
        <f t="shared" si="910"/>
        <v>25382</v>
      </c>
      <c r="AH848" s="11">
        <f t="shared" si="911"/>
        <v>24904</v>
      </c>
      <c r="AI848" s="12">
        <f t="shared" si="921"/>
        <v>478</v>
      </c>
      <c r="AJ848" s="1">
        <f t="shared" si="912"/>
        <v>5</v>
      </c>
      <c r="AK848" s="1">
        <f t="shared" si="913"/>
        <v>11</v>
      </c>
    </row>
    <row r="849" spans="1:37" x14ac:dyDescent="0.35">
      <c r="A849" s="20" t="str">
        <f t="shared" si="922"/>
        <v>Unknown</v>
      </c>
      <c r="B849" s="21" t="str">
        <f t="shared" si="923"/>
        <v>NA</v>
      </c>
      <c r="C849" s="21">
        <f t="shared" si="903"/>
        <v>64883</v>
      </c>
      <c r="D849" s="21" t="str">
        <f t="shared" si="904"/>
        <v>NA</v>
      </c>
      <c r="E849" s="21">
        <f t="shared" si="905"/>
        <v>25913</v>
      </c>
      <c r="F849" s="21"/>
      <c r="G849" s="21" t="str">
        <f t="shared" si="906"/>
        <v>NA</v>
      </c>
      <c r="H849" s="21">
        <f t="shared" si="907"/>
        <v>90796</v>
      </c>
      <c r="J849" s="20" t="s">
        <v>306</v>
      </c>
      <c r="K849" s="20" t="s">
        <v>307</v>
      </c>
      <c r="L849" s="21">
        <v>64627</v>
      </c>
      <c r="M849" s="20" t="s">
        <v>307</v>
      </c>
      <c r="N849" s="21">
        <v>25752</v>
      </c>
      <c r="O849" s="20" t="s">
        <v>307</v>
      </c>
      <c r="P849" s="20"/>
      <c r="Q849" s="21">
        <v>90379</v>
      </c>
      <c r="S849" s="20" t="str">
        <f t="shared" si="914"/>
        <v>Unknown</v>
      </c>
      <c r="T849" s="20">
        <f t="shared" si="915"/>
        <v>-256</v>
      </c>
      <c r="U849" s="20">
        <f t="shared" si="916"/>
        <v>-161</v>
      </c>
      <c r="V849" s="20"/>
      <c r="W849" s="20">
        <f t="shared" si="917"/>
        <v>-417</v>
      </c>
      <c r="X849" s="24">
        <f t="shared" si="918"/>
        <v>-2.3175810248053593E-2</v>
      </c>
      <c r="Y849" s="21">
        <f t="shared" si="919"/>
        <v>-128</v>
      </c>
      <c r="Z849" s="21">
        <f t="shared" si="920"/>
        <v>-80.5</v>
      </c>
      <c r="AA849" s="48"/>
      <c r="AB849" s="6">
        <f t="shared" si="925"/>
        <v>2</v>
      </c>
      <c r="AC849" s="16">
        <f>L851/K851</f>
        <v>0.67610728180073354</v>
      </c>
      <c r="AD849" s="2">
        <f>AC849/AD848</f>
        <v>0.96586754542961939</v>
      </c>
      <c r="AE849" s="13" t="str">
        <f t="shared" si="908"/>
        <v>Unknown</v>
      </c>
      <c r="AF849" s="11" t="str">
        <f t="shared" si="909"/>
        <v>NA</v>
      </c>
      <c r="AG849" s="11">
        <f t="shared" si="910"/>
        <v>64627</v>
      </c>
      <c r="AH849" s="11">
        <f t="shared" si="911"/>
        <v>25752</v>
      </c>
      <c r="AI849" s="11">
        <f t="shared" si="921"/>
        <v>38875</v>
      </c>
      <c r="AJ849" s="1">
        <f t="shared" si="912"/>
        <v>-256</v>
      </c>
      <c r="AK849" s="1">
        <f t="shared" si="913"/>
        <v>-161</v>
      </c>
    </row>
    <row r="850" spans="1:37" x14ac:dyDescent="0.35">
      <c r="A850" s="20" t="str">
        <f t="shared" si="922"/>
        <v>12+</v>
      </c>
      <c r="B850" s="21">
        <f t="shared" si="923"/>
        <v>3761140</v>
      </c>
      <c r="C850" s="21">
        <f t="shared" si="903"/>
        <v>2985023</v>
      </c>
      <c r="D850" s="21">
        <f t="shared" si="904"/>
        <v>79.400000000000006</v>
      </c>
      <c r="E850" s="21">
        <f t="shared" si="905"/>
        <v>2680933</v>
      </c>
      <c r="F850" s="21"/>
      <c r="G850" s="21">
        <f t="shared" si="906"/>
        <v>71.3</v>
      </c>
      <c r="H850" s="21">
        <f t="shared" si="907"/>
        <v>5665956</v>
      </c>
      <c r="J850" s="23" t="s">
        <v>308</v>
      </c>
      <c r="K850" s="22">
        <v>3761140</v>
      </c>
      <c r="L850" s="22">
        <v>2989670</v>
      </c>
      <c r="M850" s="23">
        <v>79.5</v>
      </c>
      <c r="N850" s="22">
        <v>2685062</v>
      </c>
      <c r="O850" s="23">
        <v>71.400000000000006</v>
      </c>
      <c r="P850" s="23"/>
      <c r="Q850" s="22">
        <v>5674732</v>
      </c>
      <c r="S850" s="23" t="str">
        <f t="shared" si="914"/>
        <v>12+</v>
      </c>
      <c r="T850" s="26">
        <f>L850-C850</f>
        <v>4647</v>
      </c>
      <c r="U850" s="26">
        <f t="shared" si="916"/>
        <v>4129</v>
      </c>
      <c r="V850" s="26"/>
      <c r="W850" s="29">
        <f t="shared" si="917"/>
        <v>8776</v>
      </c>
      <c r="X850" s="28">
        <f t="shared" si="918"/>
        <v>0.42069527430744158</v>
      </c>
      <c r="Y850" s="26">
        <f t="shared" si="919"/>
        <v>2323.5</v>
      </c>
      <c r="Z850" s="26">
        <f t="shared" si="920"/>
        <v>2064.5</v>
      </c>
      <c r="AA850" s="49"/>
      <c r="AB850" s="6">
        <f t="shared" si="925"/>
        <v>2</v>
      </c>
      <c r="AC850" s="17" t="s">
        <v>323</v>
      </c>
      <c r="AD850" s="2">
        <v>0.7</v>
      </c>
      <c r="AE850" s="6"/>
      <c r="AF850" s="6"/>
      <c r="AG850" s="9"/>
      <c r="AH850" s="6"/>
      <c r="AI850" s="6"/>
      <c r="AJ850" s="6"/>
      <c r="AK850" s="6"/>
    </row>
    <row r="851" spans="1:37" x14ac:dyDescent="0.35">
      <c r="A851" s="20" t="str">
        <f t="shared" si="922"/>
        <v>ALL</v>
      </c>
      <c r="B851" s="21">
        <f t="shared" si="923"/>
        <v>4421887</v>
      </c>
      <c r="C851" s="21">
        <f t="shared" si="903"/>
        <v>2985023</v>
      </c>
      <c r="D851" s="21">
        <f t="shared" si="904"/>
        <v>67.5</v>
      </c>
      <c r="E851" s="21">
        <f t="shared" si="905"/>
        <v>2680933</v>
      </c>
      <c r="F851" s="21"/>
      <c r="G851" s="21">
        <f t="shared" si="906"/>
        <v>60.6</v>
      </c>
      <c r="H851" s="21">
        <f t="shared" si="907"/>
        <v>5665956</v>
      </c>
      <c r="J851" s="20" t="s">
        <v>309</v>
      </c>
      <c r="K851" s="21">
        <v>4421887</v>
      </c>
      <c r="L851" s="21">
        <v>2989670</v>
      </c>
      <c r="M851" s="20">
        <v>67.599999999999994</v>
      </c>
      <c r="N851" s="21">
        <v>2685062</v>
      </c>
      <c r="O851" s="20">
        <v>60.7</v>
      </c>
      <c r="P851" s="20"/>
      <c r="Q851" s="21">
        <v>5674732</v>
      </c>
      <c r="S851" s="20" t="str">
        <f t="shared" si="914"/>
        <v>ALL</v>
      </c>
      <c r="T851" s="26">
        <f t="shared" ref="T851" si="926">L851-C851</f>
        <v>4647</v>
      </c>
      <c r="U851" s="26">
        <f t="shared" si="916"/>
        <v>4129</v>
      </c>
      <c r="V851" s="26"/>
      <c r="W851" s="29">
        <f t="shared" si="917"/>
        <v>8776</v>
      </c>
      <c r="X851" s="24">
        <f t="shared" si="918"/>
        <v>0.42069527430744158</v>
      </c>
      <c r="Y851" s="26">
        <f t="shared" si="919"/>
        <v>2323.5</v>
      </c>
      <c r="Z851" s="26">
        <f t="shared" si="920"/>
        <v>2064.5</v>
      </c>
      <c r="AA851" s="49"/>
      <c r="AB851" s="6">
        <f t="shared" si="925"/>
        <v>2</v>
      </c>
      <c r="AC851" s="16">
        <f>N851/K851</f>
        <v>0.60722085390241765</v>
      </c>
      <c r="AD851" s="2">
        <f>AC851/AD850</f>
        <v>0.86745836271773957</v>
      </c>
      <c r="AE851" s="6"/>
      <c r="AF851" s="6"/>
      <c r="AG851" s="2">
        <f>T850/L850</f>
        <v>1.5543521525787126E-3</v>
      </c>
      <c r="AH851" s="2">
        <f>U850/N850</f>
        <v>1.5377670981154253E-3</v>
      </c>
      <c r="AI851" s="2">
        <f>W850/Q850</f>
        <v>1.5465047512375914E-3</v>
      </c>
      <c r="AJ851" s="6"/>
      <c r="AK851" s="6"/>
    </row>
    <row r="852" spans="1:37" x14ac:dyDescent="0.35">
      <c r="A852" s="52">
        <f>J829</f>
        <v>44454</v>
      </c>
      <c r="B852" s="52"/>
      <c r="C852" s="52"/>
      <c r="D852" s="52"/>
      <c r="E852" s="52"/>
      <c r="F852" s="52"/>
      <c r="G852" s="52"/>
      <c r="H852" s="52"/>
      <c r="J852" s="51">
        <v>44454</v>
      </c>
      <c r="K852" s="51"/>
      <c r="L852" s="51"/>
      <c r="M852" s="51"/>
      <c r="N852" s="51"/>
      <c r="O852" s="51"/>
      <c r="P852" s="51"/>
      <c r="Q852" s="51"/>
      <c r="S852" s="54" t="str">
        <f>"Change " &amp; TEXT(A852,"DDDD MMM DD, YYYY") &amp; " -  " &amp;TEXT(J852,"DDDD MMM DD, YYYY")</f>
        <v>Change Wednesday Sep 15, 2021 -  Wednesday Sep 15, 2021</v>
      </c>
      <c r="T852" s="54"/>
      <c r="U852" s="54"/>
      <c r="V852" s="54"/>
      <c r="W852" s="54"/>
      <c r="X852" s="54"/>
      <c r="Y852" s="54"/>
      <c r="Z852" s="54"/>
      <c r="AA852" s="46"/>
      <c r="AB852" s="6"/>
      <c r="AC852" s="31">
        <f>J852</f>
        <v>44454</v>
      </c>
      <c r="AD852" s="6"/>
      <c r="AE852" s="6"/>
      <c r="AF852" s="6"/>
      <c r="AG852" s="6"/>
      <c r="AH852" s="6"/>
      <c r="AI852" s="6"/>
      <c r="AJ852" s="6"/>
      <c r="AK852" s="6"/>
    </row>
    <row r="853" spans="1:37" ht="36" thickBot="1" x14ac:dyDescent="0.4">
      <c r="A853" s="19" t="str">
        <f>J830</f>
        <v>Age group</v>
      </c>
      <c r="B853" s="19" t="str">
        <f t="shared" ref="B853" si="927">K830</f>
        <v>Population</v>
      </c>
      <c r="C853" s="19" t="str">
        <f t="shared" ref="C853:C874" si="928">L830</f>
        <v>At least 1 dose</v>
      </c>
      <c r="D853" s="19" t="str">
        <f t="shared" ref="D853:D874" si="929">M830</f>
        <v>% of population with at least 1 dose</v>
      </c>
      <c r="E853" s="19" t="str">
        <f t="shared" ref="E853:E874" si="930">N830</f>
        <v>2 doses</v>
      </c>
      <c r="F853" s="19"/>
      <c r="G853" s="19" t="str">
        <f t="shared" ref="G853:G874" si="931">O830</f>
        <v>% of population fully vaccinated</v>
      </c>
      <c r="H853" s="19" t="str">
        <f t="shared" ref="H853:H874" si="932">Q830</f>
        <v>Total administered</v>
      </c>
      <c r="J853" s="5" t="s">
        <v>286</v>
      </c>
      <c r="K853" s="5" t="s">
        <v>2</v>
      </c>
      <c r="L853" s="5" t="s">
        <v>324</v>
      </c>
      <c r="M853" s="5" t="s">
        <v>287</v>
      </c>
      <c r="N853" s="5" t="s">
        <v>325</v>
      </c>
      <c r="O853" s="5" t="s">
        <v>288</v>
      </c>
      <c r="P853" s="5"/>
      <c r="Q853" s="5" t="s">
        <v>285</v>
      </c>
      <c r="S853" s="19" t="s">
        <v>286</v>
      </c>
      <c r="T853" s="19" t="s">
        <v>283</v>
      </c>
      <c r="U853" s="19" t="s">
        <v>284</v>
      </c>
      <c r="V853" s="19" t="s">
        <v>336</v>
      </c>
      <c r="W853" s="19" t="s">
        <v>285</v>
      </c>
      <c r="X853" s="19" t="s">
        <v>312</v>
      </c>
      <c r="Y853" s="19" t="s">
        <v>313</v>
      </c>
      <c r="Z853" s="19" t="s">
        <v>314</v>
      </c>
      <c r="AA853" s="19" t="s">
        <v>337</v>
      </c>
      <c r="AB853" s="6"/>
      <c r="AC853" s="15" t="s">
        <v>321</v>
      </c>
      <c r="AD853" s="30"/>
      <c r="AE853" s="13" t="str">
        <f t="shared" ref="AE853:AE872" si="933">J853</f>
        <v>Age group</v>
      </c>
      <c r="AF853" s="13" t="str">
        <f t="shared" ref="AF853:AF872" si="934">K853</f>
        <v>Population</v>
      </c>
      <c r="AG853" s="13" t="str">
        <f t="shared" ref="AG853:AG872" si="935">L853</f>
        <v>At least 1 dose</v>
      </c>
      <c r="AH853" s="13" t="str">
        <f t="shared" ref="AH853:AH872" si="936">N853</f>
        <v>2 doses</v>
      </c>
      <c r="AI853" s="13" t="s">
        <v>311</v>
      </c>
      <c r="AJ853" s="13" t="str">
        <f t="shared" ref="AJ853:AJ872" si="937">T853</f>
        <v>Dose 1</v>
      </c>
      <c r="AK853" s="13" t="str">
        <f t="shared" ref="AK853:AK872" si="938">U853</f>
        <v>Dose 2</v>
      </c>
    </row>
    <row r="854" spans="1:37" ht="15" thickBot="1" x14ac:dyDescent="0.4">
      <c r="A854" s="20" t="str">
        <f>J831</f>
        <v>00-11</v>
      </c>
      <c r="B854" s="21">
        <f>K831</f>
        <v>660747</v>
      </c>
      <c r="C854" s="21">
        <f t="shared" si="928"/>
        <v>0</v>
      </c>
      <c r="D854" s="21">
        <f t="shared" si="929"/>
        <v>0</v>
      </c>
      <c r="E854" s="21">
        <f t="shared" si="930"/>
        <v>0</v>
      </c>
      <c r="F854" s="21"/>
      <c r="G854" s="21">
        <f t="shared" si="931"/>
        <v>0</v>
      </c>
      <c r="H854" s="21">
        <f t="shared" si="932"/>
        <v>0</v>
      </c>
      <c r="J854" s="37" t="s">
        <v>289</v>
      </c>
      <c r="K854" s="3">
        <v>660747</v>
      </c>
      <c r="L854" s="37">
        <v>0</v>
      </c>
      <c r="M854" s="37">
        <v>0</v>
      </c>
      <c r="N854" s="37">
        <v>0</v>
      </c>
      <c r="O854" s="37">
        <v>0</v>
      </c>
      <c r="P854" s="37"/>
      <c r="Q854" s="37">
        <v>0</v>
      </c>
      <c r="S854" s="20" t="str">
        <f t="shared" ref="S854:S874" si="939">A854</f>
        <v>00-11</v>
      </c>
      <c r="T854" s="21">
        <f t="shared" ref="T854:T872" si="940">L854-C854</f>
        <v>0</v>
      </c>
      <c r="U854" s="21">
        <f t="shared" ref="U854:U874" si="941">N854-E854</f>
        <v>0</v>
      </c>
      <c r="V854" s="21"/>
      <c r="W854" s="21">
        <f t="shared" ref="W854:W874" si="942">Q854-H854</f>
        <v>0</v>
      </c>
      <c r="X854" s="24">
        <f t="shared" ref="X854:X874" si="943">T854/T$276</f>
        <v>0</v>
      </c>
      <c r="Y854" s="21">
        <f t="shared" ref="Y854:Y874" si="944">T854/$AB854</f>
        <v>0</v>
      </c>
      <c r="Z854" s="21">
        <f t="shared" ref="Z854:Z874" si="945">U854/$AB854</f>
        <v>0</v>
      </c>
      <c r="AA854" s="48"/>
      <c r="AB854" s="6">
        <f>IF(DATEDIF(A852,J852,"D")&lt;1,1,DATEDIF(A852,J852,"D"))</f>
        <v>1</v>
      </c>
      <c r="AC854" s="17" t="s">
        <v>322</v>
      </c>
      <c r="AD854" s="2">
        <v>0.7</v>
      </c>
      <c r="AE854" s="13" t="str">
        <f t="shared" si="933"/>
        <v>00-11</v>
      </c>
      <c r="AF854" s="11">
        <f t="shared" si="934"/>
        <v>660747</v>
      </c>
      <c r="AG854" s="11">
        <f t="shared" si="935"/>
        <v>0</v>
      </c>
      <c r="AH854" s="11">
        <f t="shared" si="936"/>
        <v>0</v>
      </c>
      <c r="AI854" s="11">
        <f t="shared" ref="AI854:AI872" si="946">AG854-AH854</f>
        <v>0</v>
      </c>
      <c r="AJ854" s="1">
        <f t="shared" si="937"/>
        <v>0</v>
      </c>
      <c r="AK854" s="1">
        <f t="shared" si="938"/>
        <v>0</v>
      </c>
    </row>
    <row r="855" spans="1:37" ht="15" thickBot="1" x14ac:dyDescent="0.4">
      <c r="A855" s="20" t="str">
        <f t="shared" ref="A855:A874" si="947">J832</f>
        <v>12-14</v>
      </c>
      <c r="B855" s="21">
        <f t="shared" ref="B855:B874" si="948">K832</f>
        <v>162530</v>
      </c>
      <c r="C855" s="26">
        <f t="shared" si="928"/>
        <v>113213</v>
      </c>
      <c r="D855" s="21">
        <f t="shared" si="929"/>
        <v>69.7</v>
      </c>
      <c r="E855" s="26">
        <f t="shared" si="930"/>
        <v>98076</v>
      </c>
      <c r="F855" s="26"/>
      <c r="G855" s="21">
        <f t="shared" si="931"/>
        <v>60.3</v>
      </c>
      <c r="H855" s="21">
        <f t="shared" si="932"/>
        <v>211289</v>
      </c>
      <c r="J855" s="40" t="str">
        <f t="shared" ref="J855" si="949">S832</f>
        <v>12-14</v>
      </c>
      <c r="K855" s="4">
        <v>162530</v>
      </c>
      <c r="L855" s="4">
        <v>113494</v>
      </c>
      <c r="M855" s="38">
        <v>69.8</v>
      </c>
      <c r="N855" s="4">
        <v>98314</v>
      </c>
      <c r="O855" s="38">
        <v>60.5</v>
      </c>
      <c r="P855" s="38"/>
      <c r="Q855" s="4">
        <v>211808</v>
      </c>
      <c r="S855" s="25" t="str">
        <f t="shared" si="939"/>
        <v>12-14</v>
      </c>
      <c r="T855" s="26">
        <f t="shared" si="940"/>
        <v>281</v>
      </c>
      <c r="U855" s="26">
        <f t="shared" si="941"/>
        <v>238</v>
      </c>
      <c r="V855" s="26"/>
      <c r="W855" s="26">
        <f t="shared" si="942"/>
        <v>519</v>
      </c>
      <c r="X855" s="27">
        <f t="shared" si="943"/>
        <v>2.5439072967590078E-2</v>
      </c>
      <c r="Y855" s="26">
        <f t="shared" si="944"/>
        <v>281</v>
      </c>
      <c r="Z855" s="26">
        <f t="shared" si="945"/>
        <v>238</v>
      </c>
      <c r="AA855" s="49"/>
      <c r="AB855" s="6">
        <f>AB854</f>
        <v>1</v>
      </c>
      <c r="AC855" s="16">
        <f>C873/B873</f>
        <v>0.79488399793679576</v>
      </c>
      <c r="AD855" s="2">
        <f>AC855/AD854</f>
        <v>1.1355485684811368</v>
      </c>
      <c r="AE855" s="13" t="str">
        <f t="shared" si="933"/>
        <v>12-14</v>
      </c>
      <c r="AF855" s="11">
        <f t="shared" si="934"/>
        <v>162530</v>
      </c>
      <c r="AG855" s="11">
        <f t="shared" si="935"/>
        <v>113494</v>
      </c>
      <c r="AH855" s="11">
        <f t="shared" si="936"/>
        <v>98314</v>
      </c>
      <c r="AI855" s="11">
        <f t="shared" si="946"/>
        <v>15180</v>
      </c>
      <c r="AJ855" s="1">
        <f t="shared" si="937"/>
        <v>281</v>
      </c>
      <c r="AK855" s="1">
        <f t="shared" si="938"/>
        <v>238</v>
      </c>
    </row>
    <row r="856" spans="1:37" ht="15" thickBot="1" x14ac:dyDescent="0.4">
      <c r="A856" s="20" t="str">
        <f t="shared" si="947"/>
        <v>15-19</v>
      </c>
      <c r="B856" s="21">
        <f t="shared" si="948"/>
        <v>256743</v>
      </c>
      <c r="C856" s="26">
        <f t="shared" si="928"/>
        <v>182620</v>
      </c>
      <c r="D856" s="21">
        <f t="shared" si="929"/>
        <v>71.099999999999994</v>
      </c>
      <c r="E856" s="26">
        <f t="shared" si="930"/>
        <v>158942</v>
      </c>
      <c r="F856" s="26"/>
      <c r="G856" s="21">
        <f t="shared" si="931"/>
        <v>61.9</v>
      </c>
      <c r="H856" s="21">
        <f t="shared" si="932"/>
        <v>341562</v>
      </c>
      <c r="J856" s="37" t="s">
        <v>290</v>
      </c>
      <c r="K856" s="3">
        <v>256743</v>
      </c>
      <c r="L856" s="3">
        <v>183059</v>
      </c>
      <c r="M856" s="37">
        <v>71.3</v>
      </c>
      <c r="N856" s="3">
        <v>159294</v>
      </c>
      <c r="O856" s="37">
        <v>62</v>
      </c>
      <c r="P856" s="37"/>
      <c r="Q856" s="3">
        <v>342353</v>
      </c>
      <c r="S856" s="20" t="str">
        <f t="shared" si="939"/>
        <v>15-19</v>
      </c>
      <c r="T856" s="26">
        <f t="shared" si="940"/>
        <v>439</v>
      </c>
      <c r="U856" s="26">
        <f t="shared" si="941"/>
        <v>352</v>
      </c>
      <c r="V856" s="26"/>
      <c r="W856" s="26">
        <f t="shared" si="942"/>
        <v>791</v>
      </c>
      <c r="X856" s="27">
        <f t="shared" si="943"/>
        <v>3.9742893355060656E-2</v>
      </c>
      <c r="Y856" s="26">
        <f t="shared" si="944"/>
        <v>439</v>
      </c>
      <c r="Z856" s="26">
        <f t="shared" si="945"/>
        <v>352</v>
      </c>
      <c r="AA856" s="49"/>
      <c r="AB856" s="6">
        <f t="shared" ref="AB856:AB874" si="950">AB855</f>
        <v>1</v>
      </c>
      <c r="AC856" s="18" t="s">
        <v>323</v>
      </c>
      <c r="AD856" s="2">
        <v>0.7</v>
      </c>
      <c r="AE856" s="13" t="str">
        <f t="shared" si="933"/>
        <v>15-19</v>
      </c>
      <c r="AF856" s="11">
        <f t="shared" si="934"/>
        <v>256743</v>
      </c>
      <c r="AG856" s="11">
        <f t="shared" si="935"/>
        <v>183059</v>
      </c>
      <c r="AH856" s="11">
        <f t="shared" si="936"/>
        <v>159294</v>
      </c>
      <c r="AI856" s="11">
        <f t="shared" si="946"/>
        <v>23765</v>
      </c>
      <c r="AJ856" s="1">
        <f t="shared" si="937"/>
        <v>439</v>
      </c>
      <c r="AK856" s="1">
        <f t="shared" si="938"/>
        <v>352</v>
      </c>
    </row>
    <row r="857" spans="1:37" ht="15" thickBot="1" x14ac:dyDescent="0.4">
      <c r="A857" s="20" t="str">
        <f t="shared" si="947"/>
        <v>20-24</v>
      </c>
      <c r="B857" s="21">
        <f t="shared" si="948"/>
        <v>277328</v>
      </c>
      <c r="C857" s="21">
        <f t="shared" si="928"/>
        <v>191048</v>
      </c>
      <c r="D857" s="21">
        <f t="shared" si="929"/>
        <v>68.900000000000006</v>
      </c>
      <c r="E857" s="21">
        <f t="shared" si="930"/>
        <v>159091</v>
      </c>
      <c r="F857" s="21"/>
      <c r="G857" s="21">
        <f t="shared" si="931"/>
        <v>57.4</v>
      </c>
      <c r="H857" s="21">
        <f t="shared" si="932"/>
        <v>350139</v>
      </c>
      <c r="J857" s="38" t="s">
        <v>291</v>
      </c>
      <c r="K857" s="4">
        <v>277328</v>
      </c>
      <c r="L857" s="4">
        <v>191657</v>
      </c>
      <c r="M857" s="38">
        <v>69.099999999999994</v>
      </c>
      <c r="N857" s="4">
        <v>159602</v>
      </c>
      <c r="O857" s="38">
        <v>57.5</v>
      </c>
      <c r="P857" s="38"/>
      <c r="Q857" s="4">
        <v>351259</v>
      </c>
      <c r="S857" s="23" t="str">
        <f t="shared" si="939"/>
        <v>20-24</v>
      </c>
      <c r="T857" s="22">
        <f t="shared" si="940"/>
        <v>609</v>
      </c>
      <c r="U857" s="22">
        <f t="shared" si="941"/>
        <v>511</v>
      </c>
      <c r="V857" s="22"/>
      <c r="W857" s="22">
        <f t="shared" si="942"/>
        <v>1120</v>
      </c>
      <c r="X857" s="28">
        <f t="shared" si="943"/>
        <v>5.5133079847908745E-2</v>
      </c>
      <c r="Y857" s="21">
        <f t="shared" si="944"/>
        <v>609</v>
      </c>
      <c r="Z857" s="21">
        <f t="shared" si="945"/>
        <v>511</v>
      </c>
      <c r="AA857" s="48"/>
      <c r="AB857" s="6">
        <f t="shared" si="950"/>
        <v>1</v>
      </c>
      <c r="AC857" s="16">
        <f>E873/B873</f>
        <v>0.71389578691566924</v>
      </c>
      <c r="AD857" s="2">
        <f>AC857/AD856</f>
        <v>1.0198511241652419</v>
      </c>
      <c r="AE857" s="13" t="str">
        <f t="shared" si="933"/>
        <v>20-24</v>
      </c>
      <c r="AF857" s="11">
        <f t="shared" si="934"/>
        <v>277328</v>
      </c>
      <c r="AG857" s="11">
        <f t="shared" si="935"/>
        <v>191657</v>
      </c>
      <c r="AH857" s="11">
        <f t="shared" si="936"/>
        <v>159602</v>
      </c>
      <c r="AI857" s="11">
        <f t="shared" si="946"/>
        <v>32055</v>
      </c>
      <c r="AJ857" s="1">
        <f t="shared" si="937"/>
        <v>609</v>
      </c>
      <c r="AK857" s="1">
        <f t="shared" si="938"/>
        <v>511</v>
      </c>
    </row>
    <row r="858" spans="1:37" ht="15" thickBot="1" x14ac:dyDescent="0.4">
      <c r="A858" s="20" t="str">
        <f t="shared" si="947"/>
        <v>25-29</v>
      </c>
      <c r="B858" s="21">
        <f t="shared" si="948"/>
        <v>314508</v>
      </c>
      <c r="C858" s="21">
        <f t="shared" si="928"/>
        <v>209711</v>
      </c>
      <c r="D858" s="21">
        <f t="shared" si="929"/>
        <v>66.7</v>
      </c>
      <c r="E858" s="21">
        <f t="shared" si="930"/>
        <v>177307</v>
      </c>
      <c r="F858" s="21"/>
      <c r="G858" s="21">
        <f t="shared" si="931"/>
        <v>56.4</v>
      </c>
      <c r="H858" s="21">
        <f t="shared" si="932"/>
        <v>387018</v>
      </c>
      <c r="J858" s="37" t="s">
        <v>292</v>
      </c>
      <c r="K858" s="3">
        <v>314508</v>
      </c>
      <c r="L858" s="3">
        <v>210414</v>
      </c>
      <c r="M858" s="37">
        <v>66.900000000000006</v>
      </c>
      <c r="N858" s="3">
        <v>177874</v>
      </c>
      <c r="O858" s="37">
        <v>56.6</v>
      </c>
      <c r="P858" s="37"/>
      <c r="Q858" s="3">
        <v>388288</v>
      </c>
      <c r="S858" s="20" t="str">
        <f t="shared" si="939"/>
        <v>25-29</v>
      </c>
      <c r="T858" s="21">
        <f t="shared" si="940"/>
        <v>703</v>
      </c>
      <c r="U858" s="21">
        <f t="shared" si="941"/>
        <v>567</v>
      </c>
      <c r="V858" s="21"/>
      <c r="W858" s="21">
        <f t="shared" si="942"/>
        <v>1270</v>
      </c>
      <c r="X858" s="24">
        <f t="shared" si="943"/>
        <v>6.3642947673365924E-2</v>
      </c>
      <c r="Y858" s="21">
        <f t="shared" si="944"/>
        <v>703</v>
      </c>
      <c r="Z858" s="21">
        <f t="shared" si="945"/>
        <v>567</v>
      </c>
      <c r="AA858" s="48"/>
      <c r="AB858" s="6">
        <f t="shared" si="950"/>
        <v>1</v>
      </c>
      <c r="AC858" s="15" t="s">
        <v>320</v>
      </c>
      <c r="AD858" s="6"/>
      <c r="AE858" s="13" t="str">
        <f t="shared" si="933"/>
        <v>25-29</v>
      </c>
      <c r="AF858" s="11">
        <f t="shared" si="934"/>
        <v>314508</v>
      </c>
      <c r="AG858" s="11">
        <f t="shared" si="935"/>
        <v>210414</v>
      </c>
      <c r="AH858" s="11">
        <f t="shared" si="936"/>
        <v>177874</v>
      </c>
      <c r="AI858" s="11">
        <f t="shared" si="946"/>
        <v>32540</v>
      </c>
      <c r="AJ858" s="1">
        <f t="shared" si="937"/>
        <v>703</v>
      </c>
      <c r="AK858" s="1">
        <f t="shared" si="938"/>
        <v>567</v>
      </c>
    </row>
    <row r="859" spans="1:37" ht="15" thickBot="1" x14ac:dyDescent="0.4">
      <c r="A859" s="20" t="str">
        <f t="shared" si="947"/>
        <v>30-34</v>
      </c>
      <c r="B859" s="21">
        <f t="shared" si="948"/>
        <v>356228</v>
      </c>
      <c r="C859" s="21">
        <f t="shared" si="928"/>
        <v>246162</v>
      </c>
      <c r="D859" s="21">
        <f t="shared" si="929"/>
        <v>69.099999999999994</v>
      </c>
      <c r="E859" s="21">
        <f t="shared" si="930"/>
        <v>213656</v>
      </c>
      <c r="F859" s="21"/>
      <c r="G859" s="21">
        <f t="shared" si="931"/>
        <v>60</v>
      </c>
      <c r="H859" s="21">
        <f t="shared" si="932"/>
        <v>459818</v>
      </c>
      <c r="J859" s="38" t="s">
        <v>293</v>
      </c>
      <c r="K859" s="4">
        <v>356228</v>
      </c>
      <c r="L859" s="4">
        <v>246938</v>
      </c>
      <c r="M859" s="38">
        <v>69.3</v>
      </c>
      <c r="N859" s="4">
        <v>214264</v>
      </c>
      <c r="O859" s="38">
        <v>60.1</v>
      </c>
      <c r="P859" s="38"/>
      <c r="Q859" s="4">
        <v>461202</v>
      </c>
      <c r="S859" s="23" t="str">
        <f t="shared" si="939"/>
        <v>30-34</v>
      </c>
      <c r="T859" s="22">
        <f t="shared" si="940"/>
        <v>776</v>
      </c>
      <c r="U859" s="22">
        <f t="shared" si="941"/>
        <v>608</v>
      </c>
      <c r="V859" s="22"/>
      <c r="W859" s="22">
        <f t="shared" si="942"/>
        <v>1384</v>
      </c>
      <c r="X859" s="28">
        <f t="shared" si="943"/>
        <v>7.0251674814412454E-2</v>
      </c>
      <c r="Y859" s="21">
        <f t="shared" si="944"/>
        <v>776</v>
      </c>
      <c r="Z859" s="21">
        <f t="shared" si="945"/>
        <v>608</v>
      </c>
      <c r="AA859" s="48"/>
      <c r="AB859" s="6">
        <f t="shared" si="950"/>
        <v>1</v>
      </c>
      <c r="AC859" s="17" t="s">
        <v>322</v>
      </c>
      <c r="AD859" s="2">
        <v>0.7</v>
      </c>
      <c r="AE859" s="13" t="str">
        <f t="shared" si="933"/>
        <v>30-34</v>
      </c>
      <c r="AF859" s="11">
        <f t="shared" si="934"/>
        <v>356228</v>
      </c>
      <c r="AG859" s="11">
        <f t="shared" si="935"/>
        <v>246938</v>
      </c>
      <c r="AH859" s="11">
        <f t="shared" si="936"/>
        <v>214264</v>
      </c>
      <c r="AI859" s="11">
        <f t="shared" si="946"/>
        <v>32674</v>
      </c>
      <c r="AJ859" s="1">
        <f t="shared" si="937"/>
        <v>776</v>
      </c>
      <c r="AK859" s="1">
        <f t="shared" si="938"/>
        <v>608</v>
      </c>
    </row>
    <row r="860" spans="1:37" ht="15" thickBot="1" x14ac:dyDescent="0.4">
      <c r="A860" s="20" t="str">
        <f t="shared" si="947"/>
        <v>35-39</v>
      </c>
      <c r="B860" s="21">
        <f t="shared" si="948"/>
        <v>359302</v>
      </c>
      <c r="C860" s="21">
        <f t="shared" si="928"/>
        <v>263543</v>
      </c>
      <c r="D860" s="21">
        <f t="shared" si="929"/>
        <v>73.3</v>
      </c>
      <c r="E860" s="21">
        <f t="shared" si="930"/>
        <v>233547</v>
      </c>
      <c r="F860" s="21"/>
      <c r="G860" s="21">
        <f t="shared" si="931"/>
        <v>65</v>
      </c>
      <c r="H860" s="21">
        <f t="shared" si="932"/>
        <v>497090</v>
      </c>
      <c r="J860" s="37" t="s">
        <v>294</v>
      </c>
      <c r="K860" s="3">
        <v>359302</v>
      </c>
      <c r="L860" s="3">
        <v>264301</v>
      </c>
      <c r="M860" s="37">
        <v>73.599999999999994</v>
      </c>
      <c r="N860" s="3">
        <v>234172</v>
      </c>
      <c r="O860" s="37">
        <v>65.2</v>
      </c>
      <c r="P860" s="37"/>
      <c r="Q860" s="3">
        <v>498473</v>
      </c>
      <c r="S860" s="20" t="str">
        <f t="shared" si="939"/>
        <v>35-39</v>
      </c>
      <c r="T860" s="21">
        <f t="shared" si="940"/>
        <v>758</v>
      </c>
      <c r="U860" s="21">
        <f t="shared" si="941"/>
        <v>625</v>
      </c>
      <c r="V860" s="21"/>
      <c r="W860" s="21">
        <f t="shared" si="942"/>
        <v>1383</v>
      </c>
      <c r="X860" s="24">
        <f t="shared" si="943"/>
        <v>6.8622125656346192E-2</v>
      </c>
      <c r="Y860" s="21">
        <f t="shared" si="944"/>
        <v>758</v>
      </c>
      <c r="Z860" s="21">
        <f t="shared" si="945"/>
        <v>625</v>
      </c>
      <c r="AA860" s="48"/>
      <c r="AB860" s="6">
        <f t="shared" si="950"/>
        <v>1</v>
      </c>
      <c r="AC860" s="16">
        <f>C874/B874</f>
        <v>0.67610728180073354</v>
      </c>
      <c r="AD860" s="2">
        <f>AC860/AD859</f>
        <v>0.96586754542961939</v>
      </c>
      <c r="AE860" s="13" t="str">
        <f t="shared" si="933"/>
        <v>35-39</v>
      </c>
      <c r="AF860" s="11">
        <f t="shared" si="934"/>
        <v>359302</v>
      </c>
      <c r="AG860" s="11">
        <f t="shared" si="935"/>
        <v>264301</v>
      </c>
      <c r="AH860" s="11">
        <f t="shared" si="936"/>
        <v>234172</v>
      </c>
      <c r="AI860" s="11">
        <f t="shared" si="946"/>
        <v>30129</v>
      </c>
      <c r="AJ860" s="1">
        <f t="shared" si="937"/>
        <v>758</v>
      </c>
      <c r="AK860" s="1">
        <f t="shared" si="938"/>
        <v>625</v>
      </c>
    </row>
    <row r="861" spans="1:37" ht="15" thickBot="1" x14ac:dyDescent="0.4">
      <c r="A861" s="20" t="str">
        <f t="shared" si="947"/>
        <v>40-44</v>
      </c>
      <c r="B861" s="21">
        <f t="shared" si="948"/>
        <v>319889</v>
      </c>
      <c r="C861" s="21">
        <f t="shared" si="928"/>
        <v>245237</v>
      </c>
      <c r="D861" s="21">
        <f t="shared" si="929"/>
        <v>76.7</v>
      </c>
      <c r="E861" s="21">
        <f t="shared" si="930"/>
        <v>222272</v>
      </c>
      <c r="F861" s="21"/>
      <c r="G861" s="21">
        <f t="shared" si="931"/>
        <v>69.5</v>
      </c>
      <c r="H861" s="21">
        <f t="shared" si="932"/>
        <v>467509</v>
      </c>
      <c r="J861" s="38" t="s">
        <v>295</v>
      </c>
      <c r="K861" s="4">
        <v>319889</v>
      </c>
      <c r="L861" s="4">
        <v>245866</v>
      </c>
      <c r="M861" s="38">
        <v>76.900000000000006</v>
      </c>
      <c r="N861" s="4">
        <v>222742</v>
      </c>
      <c r="O861" s="38">
        <v>69.599999999999994</v>
      </c>
      <c r="P861" s="38"/>
      <c r="Q861" s="4">
        <v>468608</v>
      </c>
      <c r="S861" s="23" t="str">
        <f t="shared" si="939"/>
        <v>40-44</v>
      </c>
      <c r="T861" s="22">
        <f t="shared" si="940"/>
        <v>629</v>
      </c>
      <c r="U861" s="22">
        <f t="shared" si="941"/>
        <v>470</v>
      </c>
      <c r="V861" s="22"/>
      <c r="W861" s="22">
        <f t="shared" si="942"/>
        <v>1099</v>
      </c>
      <c r="X861" s="28">
        <f t="shared" si="943"/>
        <v>5.6943690023537934E-2</v>
      </c>
      <c r="Y861" s="21">
        <f t="shared" si="944"/>
        <v>629</v>
      </c>
      <c r="Z861" s="21">
        <f t="shared" si="945"/>
        <v>470</v>
      </c>
      <c r="AA861" s="48"/>
      <c r="AB861" s="6">
        <f t="shared" si="950"/>
        <v>1</v>
      </c>
      <c r="AC861" s="18" t="s">
        <v>323</v>
      </c>
      <c r="AD861" s="2">
        <v>0.7</v>
      </c>
      <c r="AE861" s="13" t="str">
        <f t="shared" si="933"/>
        <v>40-44</v>
      </c>
      <c r="AF861" s="11">
        <f t="shared" si="934"/>
        <v>319889</v>
      </c>
      <c r="AG861" s="11">
        <f t="shared" si="935"/>
        <v>245866</v>
      </c>
      <c r="AH861" s="11">
        <f t="shared" si="936"/>
        <v>222742</v>
      </c>
      <c r="AI861" s="11">
        <f t="shared" si="946"/>
        <v>23124</v>
      </c>
      <c r="AJ861" s="1">
        <f t="shared" si="937"/>
        <v>629</v>
      </c>
      <c r="AK861" s="1">
        <f t="shared" si="938"/>
        <v>470</v>
      </c>
    </row>
    <row r="862" spans="1:37" ht="15" thickBot="1" x14ac:dyDescent="0.4">
      <c r="A862" s="20" t="str">
        <f t="shared" si="947"/>
        <v>45-49</v>
      </c>
      <c r="B862" s="21">
        <f t="shared" si="948"/>
        <v>288547</v>
      </c>
      <c r="C862" s="21">
        <f t="shared" si="928"/>
        <v>227387</v>
      </c>
      <c r="D862" s="21">
        <f t="shared" si="929"/>
        <v>78.8</v>
      </c>
      <c r="E862" s="21">
        <f t="shared" si="930"/>
        <v>208302</v>
      </c>
      <c r="F862" s="21"/>
      <c r="G862" s="21">
        <f t="shared" si="931"/>
        <v>72.2</v>
      </c>
      <c r="H862" s="21">
        <f t="shared" si="932"/>
        <v>435689</v>
      </c>
      <c r="J862" s="37" t="s">
        <v>296</v>
      </c>
      <c r="K862" s="3">
        <v>288547</v>
      </c>
      <c r="L862" s="3">
        <v>227846</v>
      </c>
      <c r="M862" s="37">
        <v>79</v>
      </c>
      <c r="N862" s="3">
        <v>208678</v>
      </c>
      <c r="O862" s="37">
        <v>72.3</v>
      </c>
      <c r="P862" s="37"/>
      <c r="Q862" s="3">
        <v>436524</v>
      </c>
      <c r="S862" s="20" t="str">
        <f t="shared" si="939"/>
        <v>45-49</v>
      </c>
      <c r="T862" s="21">
        <f t="shared" si="940"/>
        <v>459</v>
      </c>
      <c r="U862" s="21">
        <f t="shared" si="941"/>
        <v>376</v>
      </c>
      <c r="V862" s="21"/>
      <c r="W862" s="21">
        <f t="shared" si="942"/>
        <v>835</v>
      </c>
      <c r="X862" s="24">
        <f t="shared" si="943"/>
        <v>4.1553503530689845E-2</v>
      </c>
      <c r="Y862" s="21">
        <f t="shared" si="944"/>
        <v>459</v>
      </c>
      <c r="Z862" s="21">
        <f t="shared" si="945"/>
        <v>376</v>
      </c>
      <c r="AA862" s="48"/>
      <c r="AB862" s="6">
        <f t="shared" si="950"/>
        <v>1</v>
      </c>
      <c r="AC862" s="16">
        <f>E874/B874</f>
        <v>0.60722085390241765</v>
      </c>
      <c r="AD862" s="2">
        <f>AC862/AD861</f>
        <v>0.86745836271773957</v>
      </c>
      <c r="AE862" s="13" t="str">
        <f t="shared" si="933"/>
        <v>45-49</v>
      </c>
      <c r="AF862" s="11">
        <f t="shared" si="934"/>
        <v>288547</v>
      </c>
      <c r="AG862" s="11">
        <f t="shared" si="935"/>
        <v>227846</v>
      </c>
      <c r="AH862" s="11">
        <f t="shared" si="936"/>
        <v>208678</v>
      </c>
      <c r="AI862" s="11">
        <f t="shared" si="946"/>
        <v>19168</v>
      </c>
      <c r="AJ862" s="1">
        <f t="shared" si="937"/>
        <v>459</v>
      </c>
      <c r="AK862" s="1">
        <f t="shared" si="938"/>
        <v>376</v>
      </c>
    </row>
    <row r="863" spans="1:37" ht="15" thickBot="1" x14ac:dyDescent="0.4">
      <c r="A863" s="20" t="str">
        <f t="shared" si="947"/>
        <v>50-54</v>
      </c>
      <c r="B863" s="21">
        <f t="shared" si="948"/>
        <v>266491</v>
      </c>
      <c r="C863" s="21">
        <f t="shared" si="928"/>
        <v>218268</v>
      </c>
      <c r="D863" s="21">
        <f t="shared" si="929"/>
        <v>81.900000000000006</v>
      </c>
      <c r="E863" s="21">
        <f t="shared" si="930"/>
        <v>201914</v>
      </c>
      <c r="F863" s="21"/>
      <c r="G863" s="21">
        <f t="shared" si="931"/>
        <v>75.8</v>
      </c>
      <c r="H863" s="21">
        <f t="shared" si="932"/>
        <v>420182</v>
      </c>
      <c r="J863" s="38" t="s">
        <v>297</v>
      </c>
      <c r="K863" s="4">
        <v>266491</v>
      </c>
      <c r="L863" s="4">
        <v>218672</v>
      </c>
      <c r="M863" s="38">
        <v>82.1</v>
      </c>
      <c r="N863" s="4">
        <v>202255</v>
      </c>
      <c r="O863" s="38">
        <v>75.900000000000006</v>
      </c>
      <c r="P863" s="38"/>
      <c r="Q863" s="4">
        <v>420927</v>
      </c>
      <c r="S863" s="23" t="str">
        <f t="shared" si="939"/>
        <v>50-54</v>
      </c>
      <c r="T863" s="22">
        <f t="shared" si="940"/>
        <v>404</v>
      </c>
      <c r="U863" s="22">
        <f t="shared" si="941"/>
        <v>341</v>
      </c>
      <c r="V863" s="22"/>
      <c r="W863" s="22">
        <f t="shared" si="942"/>
        <v>745</v>
      </c>
      <c r="X863" s="28">
        <f t="shared" si="943"/>
        <v>3.6574325547709577E-2</v>
      </c>
      <c r="Y863" s="21">
        <f t="shared" si="944"/>
        <v>404</v>
      </c>
      <c r="Z863" s="21">
        <f t="shared" si="945"/>
        <v>341</v>
      </c>
      <c r="AA863" s="48"/>
      <c r="AB863" s="6">
        <f t="shared" si="950"/>
        <v>1</v>
      </c>
      <c r="AC863" s="6"/>
      <c r="AD863" s="7"/>
      <c r="AE863" s="13" t="str">
        <f t="shared" si="933"/>
        <v>50-54</v>
      </c>
      <c r="AF863" s="11">
        <f t="shared" si="934"/>
        <v>266491</v>
      </c>
      <c r="AG863" s="11">
        <f t="shared" si="935"/>
        <v>218672</v>
      </c>
      <c r="AH863" s="11">
        <f t="shared" si="936"/>
        <v>202255</v>
      </c>
      <c r="AI863" s="11">
        <f t="shared" si="946"/>
        <v>16417</v>
      </c>
      <c r="AJ863" s="1">
        <f t="shared" si="937"/>
        <v>404</v>
      </c>
      <c r="AK863" s="1">
        <f t="shared" si="938"/>
        <v>341</v>
      </c>
    </row>
    <row r="864" spans="1:37" ht="15" thickBot="1" x14ac:dyDescent="0.4">
      <c r="A864" s="20" t="str">
        <f t="shared" si="947"/>
        <v>55-59</v>
      </c>
      <c r="B864" s="21">
        <f t="shared" si="948"/>
        <v>284260</v>
      </c>
      <c r="C864" s="21">
        <f t="shared" si="928"/>
        <v>233568</v>
      </c>
      <c r="D864" s="21">
        <f t="shared" si="929"/>
        <v>82.2</v>
      </c>
      <c r="E864" s="21">
        <f t="shared" si="930"/>
        <v>216818</v>
      </c>
      <c r="F864" s="21"/>
      <c r="G864" s="21">
        <f t="shared" si="931"/>
        <v>76.3</v>
      </c>
      <c r="H864" s="21">
        <f t="shared" si="932"/>
        <v>450386</v>
      </c>
      <c r="J864" s="37" t="s">
        <v>298</v>
      </c>
      <c r="K864" s="3">
        <v>284260</v>
      </c>
      <c r="L864" s="3">
        <v>233918</v>
      </c>
      <c r="M864" s="37">
        <v>82.3</v>
      </c>
      <c r="N864" s="3">
        <v>217130</v>
      </c>
      <c r="O864" s="37">
        <v>76.400000000000006</v>
      </c>
      <c r="P864" s="37"/>
      <c r="Q864" s="3">
        <v>451048</v>
      </c>
      <c r="S864" s="20" t="str">
        <f t="shared" si="939"/>
        <v>55-59</v>
      </c>
      <c r="T864" s="21">
        <f t="shared" si="940"/>
        <v>350</v>
      </c>
      <c r="U864" s="21">
        <f t="shared" si="941"/>
        <v>312</v>
      </c>
      <c r="V864" s="21"/>
      <c r="W864" s="21">
        <f t="shared" si="942"/>
        <v>662</v>
      </c>
      <c r="X864" s="24">
        <f t="shared" si="943"/>
        <v>3.1685678073510776E-2</v>
      </c>
      <c r="Y864" s="21">
        <f t="shared" si="944"/>
        <v>350</v>
      </c>
      <c r="Z864" s="21">
        <f t="shared" si="945"/>
        <v>312</v>
      </c>
      <c r="AA864" s="48"/>
      <c r="AB864" s="6">
        <f t="shared" si="950"/>
        <v>1</v>
      </c>
      <c r="AC864" s="31">
        <f>J852</f>
        <v>44454</v>
      </c>
      <c r="AD864" s="7"/>
      <c r="AE864" s="13" t="str">
        <f t="shared" si="933"/>
        <v>55-59</v>
      </c>
      <c r="AF864" s="11">
        <f t="shared" si="934"/>
        <v>284260</v>
      </c>
      <c r="AG864" s="11">
        <f t="shared" si="935"/>
        <v>233918</v>
      </c>
      <c r="AH864" s="11">
        <f t="shared" si="936"/>
        <v>217130</v>
      </c>
      <c r="AI864" s="11">
        <f t="shared" si="946"/>
        <v>16788</v>
      </c>
      <c r="AJ864" s="1">
        <f t="shared" si="937"/>
        <v>350</v>
      </c>
      <c r="AK864" s="1">
        <f t="shared" si="938"/>
        <v>312</v>
      </c>
    </row>
    <row r="865" spans="1:37" ht="15" thickBot="1" x14ac:dyDescent="0.4">
      <c r="A865" s="20" t="str">
        <f t="shared" si="947"/>
        <v>60-64</v>
      </c>
      <c r="B865" s="21">
        <f t="shared" si="948"/>
        <v>264339</v>
      </c>
      <c r="C865" s="21">
        <f t="shared" si="928"/>
        <v>231516</v>
      </c>
      <c r="D865" s="21">
        <f t="shared" si="929"/>
        <v>87.6</v>
      </c>
      <c r="E865" s="21">
        <f t="shared" si="930"/>
        <v>218902</v>
      </c>
      <c r="F865" s="21"/>
      <c r="G865" s="21">
        <f t="shared" si="931"/>
        <v>82.8</v>
      </c>
      <c r="H865" s="21">
        <f t="shared" si="932"/>
        <v>450418</v>
      </c>
      <c r="J865" s="38" t="s">
        <v>299</v>
      </c>
      <c r="K865" s="4">
        <v>264339</v>
      </c>
      <c r="L865" s="4">
        <v>231780</v>
      </c>
      <c r="M865" s="38">
        <v>87.7</v>
      </c>
      <c r="N865" s="4">
        <v>219143</v>
      </c>
      <c r="O865" s="38">
        <v>82.9</v>
      </c>
      <c r="P865" s="38"/>
      <c r="Q865" s="4">
        <v>450923</v>
      </c>
      <c r="S865" s="23" t="str">
        <f t="shared" si="939"/>
        <v>60-64</v>
      </c>
      <c r="T865" s="22">
        <f t="shared" si="940"/>
        <v>264</v>
      </c>
      <c r="U865" s="22">
        <f t="shared" si="941"/>
        <v>241</v>
      </c>
      <c r="V865" s="22"/>
      <c r="W865" s="22">
        <f t="shared" si="942"/>
        <v>505</v>
      </c>
      <c r="X865" s="28">
        <f t="shared" si="943"/>
        <v>2.3900054318305268E-2</v>
      </c>
      <c r="Y865" s="21">
        <f t="shared" si="944"/>
        <v>264</v>
      </c>
      <c r="Z865" s="21">
        <f t="shared" si="945"/>
        <v>241</v>
      </c>
      <c r="AA865" s="48"/>
      <c r="AB865" s="6">
        <f t="shared" si="950"/>
        <v>1</v>
      </c>
      <c r="AC865" s="15" t="s">
        <v>321</v>
      </c>
      <c r="AD865" s="6"/>
      <c r="AE865" s="13" t="str">
        <f t="shared" si="933"/>
        <v>60-64</v>
      </c>
      <c r="AF865" s="11">
        <f t="shared" si="934"/>
        <v>264339</v>
      </c>
      <c r="AG865" s="11">
        <f t="shared" si="935"/>
        <v>231780</v>
      </c>
      <c r="AH865" s="11">
        <f t="shared" si="936"/>
        <v>219143</v>
      </c>
      <c r="AI865" s="11">
        <f t="shared" si="946"/>
        <v>12637</v>
      </c>
      <c r="AJ865" s="1">
        <f t="shared" si="937"/>
        <v>264</v>
      </c>
      <c r="AK865" s="1">
        <f t="shared" si="938"/>
        <v>241</v>
      </c>
    </row>
    <row r="866" spans="1:37" ht="15" thickBot="1" x14ac:dyDescent="0.4">
      <c r="A866" s="20" t="str">
        <f t="shared" si="947"/>
        <v>65-69</v>
      </c>
      <c r="B866" s="21">
        <f t="shared" si="948"/>
        <v>210073</v>
      </c>
      <c r="C866" s="21">
        <f t="shared" si="928"/>
        <v>192687</v>
      </c>
      <c r="D866" s="21">
        <f t="shared" si="929"/>
        <v>91.7</v>
      </c>
      <c r="E866" s="21">
        <f t="shared" si="930"/>
        <v>186127</v>
      </c>
      <c r="F866" s="21"/>
      <c r="G866" s="21">
        <f t="shared" si="931"/>
        <v>88.6</v>
      </c>
      <c r="H866" s="21">
        <f t="shared" si="932"/>
        <v>378814</v>
      </c>
      <c r="J866" s="37" t="s">
        <v>300</v>
      </c>
      <c r="K866" s="3">
        <v>210073</v>
      </c>
      <c r="L866" s="3">
        <v>192866</v>
      </c>
      <c r="M866" s="37">
        <v>91.8</v>
      </c>
      <c r="N866" s="3">
        <v>186261</v>
      </c>
      <c r="O866" s="37">
        <v>88.7</v>
      </c>
      <c r="P866" s="37"/>
      <c r="Q866" s="3">
        <v>379127</v>
      </c>
      <c r="S866" s="20" t="str">
        <f t="shared" si="939"/>
        <v>65-69</v>
      </c>
      <c r="T866" s="21">
        <f t="shared" si="940"/>
        <v>179</v>
      </c>
      <c r="U866" s="21">
        <f t="shared" si="941"/>
        <v>134</v>
      </c>
      <c r="V866" s="21"/>
      <c r="W866" s="21">
        <f t="shared" si="942"/>
        <v>313</v>
      </c>
      <c r="X866" s="24">
        <f t="shared" si="943"/>
        <v>1.6204961071881224E-2</v>
      </c>
      <c r="Y866" s="21">
        <f t="shared" si="944"/>
        <v>179</v>
      </c>
      <c r="Z866" s="21">
        <f t="shared" si="945"/>
        <v>134</v>
      </c>
      <c r="AA866" s="48"/>
      <c r="AB866" s="6">
        <f t="shared" si="950"/>
        <v>1</v>
      </c>
      <c r="AC866" s="17" t="s">
        <v>322</v>
      </c>
      <c r="AD866" s="2">
        <v>0.7</v>
      </c>
      <c r="AE866" s="13" t="str">
        <f t="shared" si="933"/>
        <v>65-69</v>
      </c>
      <c r="AF866" s="11">
        <f t="shared" si="934"/>
        <v>210073</v>
      </c>
      <c r="AG866" s="11">
        <f t="shared" si="935"/>
        <v>192866</v>
      </c>
      <c r="AH866" s="11">
        <f t="shared" si="936"/>
        <v>186261</v>
      </c>
      <c r="AI866" s="11">
        <f t="shared" si="946"/>
        <v>6605</v>
      </c>
      <c r="AJ866" s="1">
        <f t="shared" si="937"/>
        <v>179</v>
      </c>
      <c r="AK866" s="1">
        <f t="shared" si="938"/>
        <v>134</v>
      </c>
    </row>
    <row r="867" spans="1:37" ht="15" thickBot="1" x14ac:dyDescent="0.4">
      <c r="A867" s="20" t="str">
        <f t="shared" si="947"/>
        <v>70-74</v>
      </c>
      <c r="B867" s="21">
        <f t="shared" si="948"/>
        <v>157657</v>
      </c>
      <c r="C867" s="21">
        <f t="shared" si="928"/>
        <v>147349</v>
      </c>
      <c r="D867" s="21">
        <f t="shared" si="929"/>
        <v>93.5</v>
      </c>
      <c r="E867" s="21">
        <f t="shared" si="930"/>
        <v>145367</v>
      </c>
      <c r="F867" s="21"/>
      <c r="G867" s="21">
        <f t="shared" si="931"/>
        <v>92.2</v>
      </c>
      <c r="H867" s="21">
        <f t="shared" si="932"/>
        <v>292716</v>
      </c>
      <c r="J867" s="38" t="s">
        <v>301</v>
      </c>
      <c r="K867" s="4">
        <v>157657</v>
      </c>
      <c r="L867" s="4">
        <v>147446</v>
      </c>
      <c r="M867" s="38">
        <v>93.5</v>
      </c>
      <c r="N867" s="4">
        <v>145450</v>
      </c>
      <c r="O867" s="38">
        <v>92.3</v>
      </c>
      <c r="P867" s="38"/>
      <c r="Q867" s="4">
        <v>292896</v>
      </c>
      <c r="S867" s="23" t="str">
        <f t="shared" si="939"/>
        <v>70-74</v>
      </c>
      <c r="T867" s="22">
        <f t="shared" si="940"/>
        <v>97</v>
      </c>
      <c r="U867" s="22">
        <f t="shared" si="941"/>
        <v>83</v>
      </c>
      <c r="V867" s="22"/>
      <c r="W867" s="22">
        <f t="shared" si="942"/>
        <v>180</v>
      </c>
      <c r="X867" s="28">
        <f t="shared" si="943"/>
        <v>8.7814593518015568E-3</v>
      </c>
      <c r="Y867" s="21">
        <f t="shared" si="944"/>
        <v>97</v>
      </c>
      <c r="Z867" s="21">
        <f t="shared" si="945"/>
        <v>83</v>
      </c>
      <c r="AA867" s="48"/>
      <c r="AB867" s="6">
        <f t="shared" si="950"/>
        <v>1</v>
      </c>
      <c r="AC867" s="16">
        <f>L873/K873</f>
        <v>0.79639098783879358</v>
      </c>
      <c r="AD867" s="2">
        <f>AC867/AD866</f>
        <v>1.1377014111982766</v>
      </c>
      <c r="AE867" s="14" t="str">
        <f t="shared" si="933"/>
        <v>70-74</v>
      </c>
      <c r="AF867" s="11">
        <f t="shared" si="934"/>
        <v>157657</v>
      </c>
      <c r="AG867" s="11">
        <f t="shared" si="935"/>
        <v>147446</v>
      </c>
      <c r="AH867" s="11">
        <f t="shared" si="936"/>
        <v>145450</v>
      </c>
      <c r="AI867" s="12">
        <f t="shared" si="946"/>
        <v>1996</v>
      </c>
      <c r="AJ867" s="1">
        <f t="shared" si="937"/>
        <v>97</v>
      </c>
      <c r="AK867" s="1">
        <f t="shared" si="938"/>
        <v>83</v>
      </c>
    </row>
    <row r="868" spans="1:37" ht="15" thickBot="1" x14ac:dyDescent="0.4">
      <c r="A868" s="20" t="str">
        <f t="shared" si="947"/>
        <v>75-79</v>
      </c>
      <c r="B868" s="21">
        <f t="shared" si="948"/>
        <v>102977</v>
      </c>
      <c r="C868" s="21">
        <f t="shared" si="928"/>
        <v>94710</v>
      </c>
      <c r="D868" s="21">
        <f t="shared" si="929"/>
        <v>92</v>
      </c>
      <c r="E868" s="21">
        <f t="shared" si="930"/>
        <v>93201</v>
      </c>
      <c r="F868" s="21"/>
      <c r="G868" s="21">
        <f t="shared" si="931"/>
        <v>90.5</v>
      </c>
      <c r="H868" s="21">
        <f t="shared" si="932"/>
        <v>187911</v>
      </c>
      <c r="J868" s="37" t="s">
        <v>302</v>
      </c>
      <c r="K868" s="3">
        <v>102977</v>
      </c>
      <c r="L868" s="3">
        <v>94767</v>
      </c>
      <c r="M868" s="37">
        <v>92</v>
      </c>
      <c r="N868" s="3">
        <v>93238</v>
      </c>
      <c r="O868" s="37">
        <v>90.5</v>
      </c>
      <c r="P868" s="37"/>
      <c r="Q868" s="3">
        <v>188005</v>
      </c>
      <c r="S868" s="20" t="str">
        <f t="shared" si="939"/>
        <v>75-79</v>
      </c>
      <c r="T868" s="21">
        <f t="shared" si="940"/>
        <v>57</v>
      </c>
      <c r="U868" s="21">
        <f t="shared" si="941"/>
        <v>37</v>
      </c>
      <c r="V868" s="21"/>
      <c r="W868" s="21">
        <f t="shared" si="942"/>
        <v>94</v>
      </c>
      <c r="X868" s="24">
        <f t="shared" si="943"/>
        <v>5.1602390005431832E-3</v>
      </c>
      <c r="Y868" s="21">
        <f t="shared" si="944"/>
        <v>57</v>
      </c>
      <c r="Z868" s="21">
        <f t="shared" si="945"/>
        <v>37</v>
      </c>
      <c r="AA868" s="48"/>
      <c r="AB868" s="6">
        <f t="shared" si="950"/>
        <v>1</v>
      </c>
      <c r="AC868" s="17" t="s">
        <v>323</v>
      </c>
      <c r="AD868" s="2">
        <v>0.7</v>
      </c>
      <c r="AE868" s="14" t="str">
        <f t="shared" si="933"/>
        <v>75-79</v>
      </c>
      <c r="AF868" s="11">
        <f t="shared" si="934"/>
        <v>102977</v>
      </c>
      <c r="AG868" s="11">
        <f t="shared" si="935"/>
        <v>94767</v>
      </c>
      <c r="AH868" s="11">
        <f t="shared" si="936"/>
        <v>93238</v>
      </c>
      <c r="AI868" s="12">
        <f t="shared" si="946"/>
        <v>1529</v>
      </c>
      <c r="AJ868" s="1">
        <f t="shared" si="937"/>
        <v>57</v>
      </c>
      <c r="AK868" s="1">
        <f t="shared" si="938"/>
        <v>37</v>
      </c>
    </row>
    <row r="869" spans="1:37" ht="15" thickBot="1" x14ac:dyDescent="0.4">
      <c r="A869" s="20" t="str">
        <f t="shared" si="947"/>
        <v>80-84</v>
      </c>
      <c r="B869" s="21">
        <f t="shared" si="948"/>
        <v>68566</v>
      </c>
      <c r="C869" s="21">
        <f t="shared" si="928"/>
        <v>62665</v>
      </c>
      <c r="D869" s="21">
        <f t="shared" si="929"/>
        <v>91.4</v>
      </c>
      <c r="E869" s="21">
        <f t="shared" si="930"/>
        <v>61627</v>
      </c>
      <c r="F869" s="21"/>
      <c r="G869" s="21">
        <f t="shared" si="931"/>
        <v>89.9</v>
      </c>
      <c r="H869" s="21">
        <f t="shared" si="932"/>
        <v>124292</v>
      </c>
      <c r="J869" s="38" t="s">
        <v>303</v>
      </c>
      <c r="K869" s="4">
        <v>68566</v>
      </c>
      <c r="L869" s="4">
        <v>62696</v>
      </c>
      <c r="M869" s="38">
        <v>91.4</v>
      </c>
      <c r="N869" s="4">
        <v>61653</v>
      </c>
      <c r="O869" s="38">
        <v>89.9</v>
      </c>
      <c r="P869" s="38"/>
      <c r="Q869" s="4">
        <v>124349</v>
      </c>
      <c r="S869" s="23" t="str">
        <f t="shared" si="939"/>
        <v>80-84</v>
      </c>
      <c r="T869" s="22">
        <f t="shared" si="940"/>
        <v>31</v>
      </c>
      <c r="U869" s="22">
        <f t="shared" si="941"/>
        <v>26</v>
      </c>
      <c r="V869" s="22"/>
      <c r="W869" s="22">
        <f t="shared" si="942"/>
        <v>57</v>
      </c>
      <c r="X869" s="28">
        <f t="shared" si="943"/>
        <v>2.8064457722252398E-3</v>
      </c>
      <c r="Y869" s="21">
        <f t="shared" si="944"/>
        <v>31</v>
      </c>
      <c r="Z869" s="21">
        <f t="shared" si="945"/>
        <v>26</v>
      </c>
      <c r="AA869" s="48"/>
      <c r="AB869" s="6">
        <f t="shared" si="950"/>
        <v>1</v>
      </c>
      <c r="AC869" s="16">
        <f>N873/K873</f>
        <v>0.71512520140170266</v>
      </c>
      <c r="AD869" s="2">
        <f>AC869/AD868</f>
        <v>1.0216074305738609</v>
      </c>
      <c r="AE869" s="14" t="str">
        <f t="shared" si="933"/>
        <v>80-84</v>
      </c>
      <c r="AF869" s="11">
        <f t="shared" si="934"/>
        <v>68566</v>
      </c>
      <c r="AG869" s="11">
        <f t="shared" si="935"/>
        <v>62696</v>
      </c>
      <c r="AH869" s="11">
        <f t="shared" si="936"/>
        <v>61653</v>
      </c>
      <c r="AI869" s="12">
        <f t="shared" si="946"/>
        <v>1043</v>
      </c>
      <c r="AJ869" s="1">
        <f t="shared" si="937"/>
        <v>31</v>
      </c>
      <c r="AK869" s="1">
        <f t="shared" si="938"/>
        <v>26</v>
      </c>
    </row>
    <row r="870" spans="1:37" ht="15" thickBot="1" x14ac:dyDescent="0.4">
      <c r="A870" s="20" t="str">
        <f t="shared" si="947"/>
        <v>85-89</v>
      </c>
      <c r="B870" s="21">
        <f t="shared" si="948"/>
        <v>44034</v>
      </c>
      <c r="C870" s="21">
        <f t="shared" si="928"/>
        <v>39977</v>
      </c>
      <c r="D870" s="21">
        <f t="shared" si="929"/>
        <v>90.8</v>
      </c>
      <c r="E870" s="21">
        <f t="shared" si="930"/>
        <v>39257</v>
      </c>
      <c r="F870" s="21"/>
      <c r="G870" s="21">
        <f t="shared" si="931"/>
        <v>89.2</v>
      </c>
      <c r="H870" s="21">
        <f t="shared" si="932"/>
        <v>79234</v>
      </c>
      <c r="J870" s="37" t="s">
        <v>304</v>
      </c>
      <c r="K870" s="3">
        <v>44034</v>
      </c>
      <c r="L870" s="3">
        <v>39998</v>
      </c>
      <c r="M870" s="37">
        <v>90.8</v>
      </c>
      <c r="N870" s="3">
        <v>39272</v>
      </c>
      <c r="O870" s="37">
        <v>89.2</v>
      </c>
      <c r="P870" s="37"/>
      <c r="Q870" s="3">
        <v>79270</v>
      </c>
      <c r="S870" s="20" t="str">
        <f t="shared" si="939"/>
        <v>85-89</v>
      </c>
      <c r="T870" s="21">
        <f t="shared" si="940"/>
        <v>21</v>
      </c>
      <c r="U870" s="21">
        <f t="shared" si="941"/>
        <v>15</v>
      </c>
      <c r="V870" s="21"/>
      <c r="W870" s="21">
        <f t="shared" si="942"/>
        <v>36</v>
      </c>
      <c r="X870" s="24">
        <f t="shared" si="943"/>
        <v>1.9011406844106464E-3</v>
      </c>
      <c r="Y870" s="21">
        <f t="shared" si="944"/>
        <v>21</v>
      </c>
      <c r="Z870" s="21">
        <f t="shared" si="945"/>
        <v>15</v>
      </c>
      <c r="AA870" s="48"/>
      <c r="AB870" s="6">
        <f t="shared" si="950"/>
        <v>1</v>
      </c>
      <c r="AC870" s="15" t="s">
        <v>319</v>
      </c>
      <c r="AD870" s="6"/>
      <c r="AE870" s="14" t="str">
        <f t="shared" si="933"/>
        <v>85-89</v>
      </c>
      <c r="AF870" s="11">
        <f t="shared" si="934"/>
        <v>44034</v>
      </c>
      <c r="AG870" s="11">
        <f t="shared" si="935"/>
        <v>39998</v>
      </c>
      <c r="AH870" s="11">
        <f t="shared" si="936"/>
        <v>39272</v>
      </c>
      <c r="AI870" s="12">
        <f t="shared" si="946"/>
        <v>726</v>
      </c>
      <c r="AJ870" s="1">
        <f t="shared" si="937"/>
        <v>21</v>
      </c>
      <c r="AK870" s="1">
        <f t="shared" si="938"/>
        <v>15</v>
      </c>
    </row>
    <row r="871" spans="1:37" ht="15" thickBot="1" x14ac:dyDescent="0.4">
      <c r="A871" s="20" t="str">
        <f t="shared" si="947"/>
        <v>90+</v>
      </c>
      <c r="B871" s="21">
        <f t="shared" si="948"/>
        <v>27669</v>
      </c>
      <c r="C871" s="21">
        <f t="shared" si="928"/>
        <v>25382</v>
      </c>
      <c r="D871" s="21">
        <f t="shared" si="929"/>
        <v>91.7</v>
      </c>
      <c r="E871" s="21">
        <f t="shared" si="930"/>
        <v>24904</v>
      </c>
      <c r="F871" s="21"/>
      <c r="G871" s="21">
        <f t="shared" si="931"/>
        <v>90</v>
      </c>
      <c r="H871" s="21">
        <f t="shared" si="932"/>
        <v>50286</v>
      </c>
      <c r="J871" s="38" t="s">
        <v>305</v>
      </c>
      <c r="K871" s="4">
        <v>27669</v>
      </c>
      <c r="L871" s="4">
        <v>25392</v>
      </c>
      <c r="M871" s="38">
        <v>91.8</v>
      </c>
      <c r="N871" s="4">
        <v>24911</v>
      </c>
      <c r="O871" s="38">
        <v>90</v>
      </c>
      <c r="P871" s="38"/>
      <c r="Q871" s="4">
        <v>50303</v>
      </c>
      <c r="S871" s="23" t="str">
        <f t="shared" si="939"/>
        <v>90+</v>
      </c>
      <c r="T871" s="22">
        <f t="shared" si="940"/>
        <v>10</v>
      </c>
      <c r="U871" s="22">
        <f t="shared" si="941"/>
        <v>7</v>
      </c>
      <c r="V871" s="22"/>
      <c r="W871" s="22">
        <f t="shared" si="942"/>
        <v>17</v>
      </c>
      <c r="X871" s="28">
        <f t="shared" si="943"/>
        <v>9.0530508781459351E-4</v>
      </c>
      <c r="Y871" s="21">
        <f t="shared" si="944"/>
        <v>10</v>
      </c>
      <c r="Z871" s="21">
        <f t="shared" si="945"/>
        <v>7</v>
      </c>
      <c r="AA871" s="48"/>
      <c r="AB871" s="6">
        <f t="shared" si="950"/>
        <v>1</v>
      </c>
      <c r="AC871" s="17" t="s">
        <v>322</v>
      </c>
      <c r="AD871" s="2">
        <v>0.7</v>
      </c>
      <c r="AE871" s="14" t="str">
        <f t="shared" si="933"/>
        <v>90+</v>
      </c>
      <c r="AF871" s="11">
        <f t="shared" si="934"/>
        <v>27669</v>
      </c>
      <c r="AG871" s="11">
        <f t="shared" si="935"/>
        <v>25392</v>
      </c>
      <c r="AH871" s="11">
        <f t="shared" si="936"/>
        <v>24911</v>
      </c>
      <c r="AI871" s="12">
        <f t="shared" si="946"/>
        <v>481</v>
      </c>
      <c r="AJ871" s="1">
        <f t="shared" si="937"/>
        <v>10</v>
      </c>
      <c r="AK871" s="1">
        <f t="shared" si="938"/>
        <v>7</v>
      </c>
    </row>
    <row r="872" spans="1:37" ht="15" thickBot="1" x14ac:dyDescent="0.4">
      <c r="A872" s="20" t="str">
        <f t="shared" si="947"/>
        <v>Unknown</v>
      </c>
      <c r="B872" s="21" t="str">
        <f t="shared" si="948"/>
        <v>NA</v>
      </c>
      <c r="C872" s="21">
        <f t="shared" si="928"/>
        <v>64627</v>
      </c>
      <c r="D872" s="21" t="str">
        <f t="shared" si="929"/>
        <v>NA</v>
      </c>
      <c r="E872" s="21">
        <f t="shared" si="930"/>
        <v>25752</v>
      </c>
      <c r="F872" s="21"/>
      <c r="G872" s="21" t="str">
        <f t="shared" si="931"/>
        <v>NA</v>
      </c>
      <c r="H872" s="21">
        <f t="shared" si="932"/>
        <v>90379</v>
      </c>
      <c r="J872" s="37" t="s">
        <v>306</v>
      </c>
      <c r="K872" s="37" t="s">
        <v>307</v>
      </c>
      <c r="L872" s="3">
        <v>64228</v>
      </c>
      <c r="M872" s="37" t="s">
        <v>307</v>
      </c>
      <c r="N872" s="3">
        <v>25433</v>
      </c>
      <c r="O872" s="37" t="s">
        <v>307</v>
      </c>
      <c r="P872" s="37"/>
      <c r="Q872" s="3">
        <v>89661</v>
      </c>
      <c r="S872" s="20" t="str">
        <f t="shared" si="939"/>
        <v>Unknown</v>
      </c>
      <c r="T872" s="20">
        <f t="shared" si="940"/>
        <v>-399</v>
      </c>
      <c r="U872" s="20">
        <f t="shared" si="941"/>
        <v>-319</v>
      </c>
      <c r="V872" s="20"/>
      <c r="W872" s="20">
        <f t="shared" si="942"/>
        <v>-718</v>
      </c>
      <c r="X872" s="24">
        <f t="shared" si="943"/>
        <v>-3.6121673003802278E-2</v>
      </c>
      <c r="Y872" s="21">
        <f t="shared" si="944"/>
        <v>-399</v>
      </c>
      <c r="Z872" s="21">
        <f t="shared" si="945"/>
        <v>-319</v>
      </c>
      <c r="AA872" s="48"/>
      <c r="AB872" s="6">
        <f t="shared" si="950"/>
        <v>1</v>
      </c>
      <c r="AC872" s="16">
        <f>L874/K874</f>
        <v>0.6773890875094728</v>
      </c>
      <c r="AD872" s="2">
        <f>AC872/AD871</f>
        <v>0.96769869644210404</v>
      </c>
      <c r="AE872" s="13" t="str">
        <f t="shared" si="933"/>
        <v>Unknown</v>
      </c>
      <c r="AF872" s="11" t="str">
        <f t="shared" si="934"/>
        <v>NA</v>
      </c>
      <c r="AG872" s="11">
        <f t="shared" si="935"/>
        <v>64228</v>
      </c>
      <c r="AH872" s="11">
        <f t="shared" si="936"/>
        <v>25433</v>
      </c>
      <c r="AI872" s="11">
        <f t="shared" si="946"/>
        <v>38795</v>
      </c>
      <c r="AJ872" s="1">
        <f t="shared" si="937"/>
        <v>-399</v>
      </c>
      <c r="AK872" s="1">
        <f t="shared" si="938"/>
        <v>-319</v>
      </c>
    </row>
    <row r="873" spans="1:37" ht="15" thickBot="1" x14ac:dyDescent="0.4">
      <c r="A873" s="20" t="str">
        <f t="shared" si="947"/>
        <v>12+</v>
      </c>
      <c r="B873" s="21">
        <f t="shared" si="948"/>
        <v>3761140</v>
      </c>
      <c r="C873" s="21">
        <f t="shared" si="928"/>
        <v>2989670</v>
      </c>
      <c r="D873" s="21">
        <f t="shared" si="929"/>
        <v>79.5</v>
      </c>
      <c r="E873" s="21">
        <f t="shared" si="930"/>
        <v>2685062</v>
      </c>
      <c r="F873" s="21"/>
      <c r="G873" s="21">
        <f t="shared" si="931"/>
        <v>71.400000000000006</v>
      </c>
      <c r="H873" s="21">
        <f t="shared" si="932"/>
        <v>5674732</v>
      </c>
      <c r="J873" s="38" t="s">
        <v>308</v>
      </c>
      <c r="K873" s="4">
        <v>3761140</v>
      </c>
      <c r="L873" s="4">
        <v>2995338</v>
      </c>
      <c r="M873" s="38">
        <v>79.599999999999994</v>
      </c>
      <c r="N873" s="4">
        <v>2689686</v>
      </c>
      <c r="O873" s="38">
        <v>71.5</v>
      </c>
      <c r="P873" s="38"/>
      <c r="Q873" s="4">
        <v>5685024</v>
      </c>
      <c r="S873" s="23" t="str">
        <f t="shared" si="939"/>
        <v>12+</v>
      </c>
      <c r="T873" s="26">
        <f>L873-C873</f>
        <v>5668</v>
      </c>
      <c r="U873" s="26">
        <f t="shared" si="941"/>
        <v>4624</v>
      </c>
      <c r="V873" s="26"/>
      <c r="W873" s="29">
        <f t="shared" si="942"/>
        <v>10292</v>
      </c>
      <c r="X873" s="28">
        <f t="shared" si="943"/>
        <v>0.51312692377331159</v>
      </c>
      <c r="Y873" s="26">
        <f t="shared" si="944"/>
        <v>5668</v>
      </c>
      <c r="Z873" s="26">
        <f t="shared" si="945"/>
        <v>4624</v>
      </c>
      <c r="AA873" s="49"/>
      <c r="AB873" s="6">
        <f t="shared" si="950"/>
        <v>1</v>
      </c>
      <c r="AC873" s="17" t="s">
        <v>323</v>
      </c>
      <c r="AD873" s="2">
        <v>0.7</v>
      </c>
      <c r="AE873" s="6"/>
      <c r="AF873" s="6"/>
      <c r="AG873" s="9"/>
      <c r="AH873" s="6"/>
      <c r="AI873" s="6"/>
      <c r="AJ873" s="6"/>
      <c r="AK873" s="6"/>
    </row>
    <row r="874" spans="1:37" x14ac:dyDescent="0.35">
      <c r="A874" s="20" t="str">
        <f t="shared" si="947"/>
        <v>ALL</v>
      </c>
      <c r="B874" s="21">
        <f t="shared" si="948"/>
        <v>4421887</v>
      </c>
      <c r="C874" s="21">
        <f t="shared" si="928"/>
        <v>2989670</v>
      </c>
      <c r="D874" s="21">
        <f t="shared" si="929"/>
        <v>67.599999999999994</v>
      </c>
      <c r="E874" s="21">
        <f t="shared" si="930"/>
        <v>2685062</v>
      </c>
      <c r="F874" s="21"/>
      <c r="G874" s="21">
        <f t="shared" si="931"/>
        <v>60.7</v>
      </c>
      <c r="H874" s="21">
        <f t="shared" si="932"/>
        <v>5674732</v>
      </c>
      <c r="J874" s="37" t="s">
        <v>309</v>
      </c>
      <c r="K874" s="3">
        <v>4421887</v>
      </c>
      <c r="L874" s="3">
        <v>2995338</v>
      </c>
      <c r="M874" s="37">
        <v>67.7</v>
      </c>
      <c r="N874" s="3">
        <v>2689686</v>
      </c>
      <c r="O874" s="37">
        <v>60.8</v>
      </c>
      <c r="P874" s="37"/>
      <c r="Q874" s="3">
        <v>5685024</v>
      </c>
      <c r="S874" s="20" t="str">
        <f t="shared" si="939"/>
        <v>ALL</v>
      </c>
      <c r="T874" s="26">
        <f t="shared" ref="T874" si="951">L874-C874</f>
        <v>5668</v>
      </c>
      <c r="U874" s="26">
        <f t="shared" si="941"/>
        <v>4624</v>
      </c>
      <c r="V874" s="26"/>
      <c r="W874" s="29">
        <f t="shared" si="942"/>
        <v>10292</v>
      </c>
      <c r="X874" s="24">
        <f t="shared" si="943"/>
        <v>0.51312692377331159</v>
      </c>
      <c r="Y874" s="26">
        <f t="shared" si="944"/>
        <v>5668</v>
      </c>
      <c r="Z874" s="26">
        <f t="shared" si="945"/>
        <v>4624</v>
      </c>
      <c r="AA874" s="49"/>
      <c r="AB874" s="6">
        <f t="shared" si="950"/>
        <v>1</v>
      </c>
      <c r="AC874" s="16">
        <f>N874/K874</f>
        <v>0.60826656131194667</v>
      </c>
      <c r="AD874" s="2">
        <f>AC874/AD873</f>
        <v>0.86895223044563819</v>
      </c>
      <c r="AE874" s="6"/>
      <c r="AF874" s="6"/>
      <c r="AG874" s="2">
        <f>T873/L873</f>
        <v>1.8922739270159162E-3</v>
      </c>
      <c r="AH874" s="2">
        <f>U873/N873</f>
        <v>1.7191597829635133E-3</v>
      </c>
      <c r="AI874" s="2">
        <f>W873/Q873</f>
        <v>1.8103705454893418E-3</v>
      </c>
      <c r="AJ874" s="6"/>
      <c r="AK874" s="6"/>
    </row>
    <row r="875" spans="1:37" x14ac:dyDescent="0.35">
      <c r="A875" s="52">
        <f>J852</f>
        <v>44454</v>
      </c>
      <c r="B875" s="52"/>
      <c r="C875" s="52"/>
      <c r="D875" s="52"/>
      <c r="E875" s="52"/>
      <c r="F875" s="52"/>
      <c r="G875" s="52"/>
      <c r="H875" s="52"/>
      <c r="J875" s="51">
        <v>44458</v>
      </c>
      <c r="K875" s="51"/>
      <c r="L875" s="51"/>
      <c r="M875" s="51"/>
      <c r="N875" s="51"/>
      <c r="O875" s="51"/>
      <c r="P875" s="51"/>
      <c r="Q875" s="51"/>
      <c r="S875" s="54" t="str">
        <f>"Change " &amp; TEXT(A875,"DDDD MMM DD, YYYY") &amp; " -  " &amp;TEXT(J875,"DDDD MMM DD, YYYY")</f>
        <v>Change Wednesday Sep 15, 2021 -  Sunday Sep 19, 2021</v>
      </c>
      <c r="T875" s="54"/>
      <c r="U875" s="54"/>
      <c r="V875" s="54"/>
      <c r="W875" s="54"/>
      <c r="X875" s="54"/>
      <c r="Y875" s="54"/>
      <c r="Z875" s="54"/>
      <c r="AA875" s="46"/>
      <c r="AB875" s="6"/>
      <c r="AC875" s="31">
        <f>J875</f>
        <v>44458</v>
      </c>
      <c r="AD875" s="6"/>
      <c r="AE875" s="6"/>
      <c r="AF875" s="6"/>
      <c r="AG875" s="6"/>
      <c r="AH875" s="6"/>
      <c r="AI875" s="6"/>
      <c r="AJ875" s="6"/>
      <c r="AK875" s="6"/>
    </row>
    <row r="876" spans="1:37" ht="36" thickBot="1" x14ac:dyDescent="0.4">
      <c r="A876" s="19" t="str">
        <f>J853</f>
        <v>Age group</v>
      </c>
      <c r="B876" s="19" t="str">
        <f t="shared" ref="B876" si="952">K853</f>
        <v>Population</v>
      </c>
      <c r="C876" s="19" t="str">
        <f t="shared" ref="C876:C897" si="953">L853</f>
        <v>At least 1 dose</v>
      </c>
      <c r="D876" s="19" t="str">
        <f t="shared" ref="D876:D897" si="954">M853</f>
        <v>% of population with at least 1 dose</v>
      </c>
      <c r="E876" s="19" t="str">
        <f t="shared" ref="E876:E897" si="955">N853</f>
        <v>2 doses</v>
      </c>
      <c r="F876" s="19"/>
      <c r="G876" s="19" t="str">
        <f t="shared" ref="G876:G897" si="956">O853</f>
        <v>% of population fully vaccinated</v>
      </c>
      <c r="H876" s="19" t="str">
        <f t="shared" ref="H876:H897" si="957">Q853</f>
        <v>Total administered</v>
      </c>
      <c r="J876" s="5" t="s">
        <v>286</v>
      </c>
      <c r="K876" s="5" t="s">
        <v>2</v>
      </c>
      <c r="L876" s="5" t="s">
        <v>324</v>
      </c>
      <c r="M876" s="5" t="s">
        <v>287</v>
      </c>
      <c r="N876" s="5" t="s">
        <v>325</v>
      </c>
      <c r="O876" s="5" t="s">
        <v>288</v>
      </c>
      <c r="P876" s="43" t="s">
        <v>335</v>
      </c>
      <c r="Q876" s="5" t="s">
        <v>285</v>
      </c>
      <c r="S876" s="19" t="s">
        <v>286</v>
      </c>
      <c r="T876" s="19" t="s">
        <v>283</v>
      </c>
      <c r="U876" s="19" t="s">
        <v>284</v>
      </c>
      <c r="V876" s="19" t="s">
        <v>336</v>
      </c>
      <c r="W876" s="19" t="s">
        <v>285</v>
      </c>
      <c r="X876" s="19" t="s">
        <v>312</v>
      </c>
      <c r="Y876" s="19" t="s">
        <v>313</v>
      </c>
      <c r="Z876" s="19" t="s">
        <v>314</v>
      </c>
      <c r="AA876" s="19" t="s">
        <v>337</v>
      </c>
      <c r="AB876" s="6"/>
      <c r="AC876" s="15" t="s">
        <v>321</v>
      </c>
      <c r="AD876" s="30"/>
      <c r="AE876" s="13" t="str">
        <f t="shared" ref="AE876:AE895" si="958">J876</f>
        <v>Age group</v>
      </c>
      <c r="AF876" s="13" t="str">
        <f t="shared" ref="AF876:AF895" si="959">K876</f>
        <v>Population</v>
      </c>
      <c r="AG876" s="13" t="str">
        <f t="shared" ref="AG876:AG895" si="960">L876</f>
        <v>At least 1 dose</v>
      </c>
      <c r="AH876" s="13" t="str">
        <f t="shared" ref="AH876:AH895" si="961">N876</f>
        <v>2 doses</v>
      </c>
      <c r="AI876" s="13" t="s">
        <v>311</v>
      </c>
      <c r="AJ876" s="13" t="str">
        <f t="shared" ref="AJ876:AJ895" si="962">T876</f>
        <v>Dose 1</v>
      </c>
      <c r="AK876" s="13" t="str">
        <f t="shared" ref="AK876:AK895" si="963">U876</f>
        <v>Dose 2</v>
      </c>
    </row>
    <row r="877" spans="1:37" ht="15" thickBot="1" x14ac:dyDescent="0.4">
      <c r="A877" s="20" t="str">
        <f>J854</f>
        <v>00-11</v>
      </c>
      <c r="B877" s="21">
        <f>K854</f>
        <v>660747</v>
      </c>
      <c r="C877" s="21">
        <f t="shared" si="953"/>
        <v>0</v>
      </c>
      <c r="D877" s="21">
        <f t="shared" si="954"/>
        <v>0</v>
      </c>
      <c r="E877" s="21">
        <f t="shared" si="955"/>
        <v>0</v>
      </c>
      <c r="F877" s="21"/>
      <c r="G877" s="21">
        <f t="shared" si="956"/>
        <v>0</v>
      </c>
      <c r="H877" s="21">
        <f t="shared" si="957"/>
        <v>0</v>
      </c>
      <c r="J877" s="37" t="s">
        <v>289</v>
      </c>
      <c r="K877" s="3">
        <v>660747</v>
      </c>
      <c r="L877" s="37">
        <v>0</v>
      </c>
      <c r="M877" s="37">
        <v>0</v>
      </c>
      <c r="N877" s="37">
        <v>0</v>
      </c>
      <c r="O877" s="37">
        <v>0</v>
      </c>
      <c r="P877" s="44">
        <v>0</v>
      </c>
      <c r="Q877" s="37">
        <v>0</v>
      </c>
      <c r="S877" s="20" t="str">
        <f t="shared" ref="S877:S897" si="964">A877</f>
        <v>00-11</v>
      </c>
      <c r="T877" s="21">
        <f t="shared" ref="T877:T895" si="965">L877-C877</f>
        <v>0</v>
      </c>
      <c r="U877" s="21">
        <f t="shared" ref="U877:U897" si="966">N877-E877</f>
        <v>0</v>
      </c>
      <c r="V877" s="21">
        <f t="shared" ref="V877" si="967">P877-F877</f>
        <v>0</v>
      </c>
      <c r="W877" s="21">
        <f t="shared" ref="W877:W897" si="968">Q877-H877</f>
        <v>0</v>
      </c>
      <c r="X877" s="24">
        <f t="shared" ref="X877:X897" si="969">T877/T$276</f>
        <v>0</v>
      </c>
      <c r="Y877" s="21">
        <f t="shared" ref="Y877:Y897" si="970">T877/$AB877</f>
        <v>0</v>
      </c>
      <c r="Z877" s="21">
        <f t="shared" ref="Z877:AA897" si="971">U877/$AB877</f>
        <v>0</v>
      </c>
      <c r="AA877" s="21">
        <f t="shared" si="971"/>
        <v>0</v>
      </c>
      <c r="AB877" s="6">
        <f>IF(DATEDIF(A875,J875,"D")&lt;1,1,DATEDIF(A875,J875,"D"))</f>
        <v>4</v>
      </c>
      <c r="AC877" s="17" t="s">
        <v>322</v>
      </c>
      <c r="AD877" s="2">
        <v>0.7</v>
      </c>
      <c r="AE877" s="13" t="str">
        <f t="shared" si="958"/>
        <v>00-11</v>
      </c>
      <c r="AF877" s="11">
        <f t="shared" si="959"/>
        <v>660747</v>
      </c>
      <c r="AG877" s="11">
        <f t="shared" si="960"/>
        <v>0</v>
      </c>
      <c r="AH877" s="11">
        <f t="shared" si="961"/>
        <v>0</v>
      </c>
      <c r="AI877" s="11">
        <f t="shared" ref="AI877:AI895" si="972">AG877-AH877</f>
        <v>0</v>
      </c>
      <c r="AJ877" s="1">
        <f t="shared" si="962"/>
        <v>0</v>
      </c>
      <c r="AK877" s="1">
        <f t="shared" si="963"/>
        <v>0</v>
      </c>
    </row>
    <row r="878" spans="1:37" ht="15" thickBot="1" x14ac:dyDescent="0.4">
      <c r="A878" s="20" t="str">
        <f t="shared" ref="A878:A897" si="973">J855</f>
        <v>12-14</v>
      </c>
      <c r="B878" s="21">
        <f t="shared" ref="B878:B897" si="974">K855</f>
        <v>162530</v>
      </c>
      <c r="C878" s="26">
        <f t="shared" si="953"/>
        <v>113494</v>
      </c>
      <c r="D878" s="21">
        <f t="shared" si="954"/>
        <v>69.8</v>
      </c>
      <c r="E878" s="26">
        <f t="shared" si="955"/>
        <v>98314</v>
      </c>
      <c r="F878" s="26"/>
      <c r="G878" s="21">
        <f t="shared" si="956"/>
        <v>60.5</v>
      </c>
      <c r="H878" s="21">
        <f t="shared" si="957"/>
        <v>211808</v>
      </c>
      <c r="J878" s="40" t="str">
        <f t="shared" ref="J878" si="975">S855</f>
        <v>12-14</v>
      </c>
      <c r="K878" s="4">
        <v>162530</v>
      </c>
      <c r="L878" s="4">
        <v>117008</v>
      </c>
      <c r="M878" s="38">
        <v>72</v>
      </c>
      <c r="N878" s="4">
        <v>100181</v>
      </c>
      <c r="O878" s="38">
        <v>61.6</v>
      </c>
      <c r="P878" s="44">
        <v>21</v>
      </c>
      <c r="Q878" s="4">
        <v>217210</v>
      </c>
      <c r="S878" s="25" t="str">
        <f t="shared" si="964"/>
        <v>12-14</v>
      </c>
      <c r="T878" s="26">
        <f t="shared" si="965"/>
        <v>3514</v>
      </c>
      <c r="U878" s="26">
        <f t="shared" si="966"/>
        <v>1867</v>
      </c>
      <c r="V878" s="26">
        <f>P878-F878</f>
        <v>21</v>
      </c>
      <c r="W878" s="26">
        <f t="shared" si="968"/>
        <v>5402</v>
      </c>
      <c r="X878" s="27">
        <f t="shared" si="969"/>
        <v>0.31812420785804818</v>
      </c>
      <c r="Y878" s="26">
        <f t="shared" si="970"/>
        <v>878.5</v>
      </c>
      <c r="Z878" s="26">
        <f t="shared" si="971"/>
        <v>466.75</v>
      </c>
      <c r="AA878" s="26">
        <f t="shared" si="971"/>
        <v>5.25</v>
      </c>
      <c r="AB878" s="6">
        <f>AB877</f>
        <v>4</v>
      </c>
      <c r="AC878" s="16">
        <f>C896/B896</f>
        <v>0.79639098783879358</v>
      </c>
      <c r="AD878" s="2">
        <f>AC878/AD877</f>
        <v>1.1377014111982766</v>
      </c>
      <c r="AE878" s="13" t="str">
        <f t="shared" si="958"/>
        <v>12-14</v>
      </c>
      <c r="AF878" s="11">
        <f t="shared" si="959"/>
        <v>162530</v>
      </c>
      <c r="AG878" s="11">
        <f t="shared" si="960"/>
        <v>117008</v>
      </c>
      <c r="AH878" s="11">
        <f t="shared" si="961"/>
        <v>100181</v>
      </c>
      <c r="AI878" s="11">
        <f t="shared" si="972"/>
        <v>16827</v>
      </c>
      <c r="AJ878" s="1">
        <f t="shared" si="962"/>
        <v>3514</v>
      </c>
      <c r="AK878" s="1">
        <f t="shared" si="963"/>
        <v>1867</v>
      </c>
    </row>
    <row r="879" spans="1:37" ht="15" thickBot="1" x14ac:dyDescent="0.4">
      <c r="A879" s="20" t="str">
        <f t="shared" si="973"/>
        <v>15-19</v>
      </c>
      <c r="B879" s="21">
        <f t="shared" si="974"/>
        <v>256743</v>
      </c>
      <c r="C879" s="26">
        <f t="shared" si="953"/>
        <v>183059</v>
      </c>
      <c r="D879" s="21">
        <f t="shared" si="954"/>
        <v>71.3</v>
      </c>
      <c r="E879" s="26">
        <f t="shared" si="955"/>
        <v>159294</v>
      </c>
      <c r="F879" s="26"/>
      <c r="G879" s="21">
        <f t="shared" si="956"/>
        <v>62</v>
      </c>
      <c r="H879" s="21">
        <f t="shared" si="957"/>
        <v>342353</v>
      </c>
      <c r="J879" s="37" t="s">
        <v>290</v>
      </c>
      <c r="K879" s="3">
        <v>256743</v>
      </c>
      <c r="L879" s="3">
        <v>188395</v>
      </c>
      <c r="M879" s="37">
        <v>73.400000000000006</v>
      </c>
      <c r="N879" s="3">
        <v>162155</v>
      </c>
      <c r="O879" s="37">
        <v>63.2</v>
      </c>
      <c r="P879" s="44">
        <v>97</v>
      </c>
      <c r="Q879" s="3">
        <v>350647</v>
      </c>
      <c r="S879" s="20" t="str">
        <f t="shared" si="964"/>
        <v>15-19</v>
      </c>
      <c r="T879" s="26">
        <f t="shared" si="965"/>
        <v>5336</v>
      </c>
      <c r="U879" s="26">
        <f t="shared" si="966"/>
        <v>2861</v>
      </c>
      <c r="V879" s="26">
        <f>P879-F879</f>
        <v>97</v>
      </c>
      <c r="W879" s="26">
        <f t="shared" si="968"/>
        <v>8294</v>
      </c>
      <c r="X879" s="27">
        <f t="shared" si="969"/>
        <v>0.48307079485786708</v>
      </c>
      <c r="Y879" s="26">
        <f t="shared" si="970"/>
        <v>1334</v>
      </c>
      <c r="Z879" s="26">
        <f t="shared" si="971"/>
        <v>715.25</v>
      </c>
      <c r="AA879" s="26">
        <f t="shared" si="971"/>
        <v>24.25</v>
      </c>
      <c r="AB879" s="6">
        <f t="shared" ref="AB879:AB897" si="976">AB878</f>
        <v>4</v>
      </c>
      <c r="AC879" s="18" t="s">
        <v>323</v>
      </c>
      <c r="AD879" s="2">
        <v>0.7</v>
      </c>
      <c r="AE879" s="13" t="str">
        <f t="shared" si="958"/>
        <v>15-19</v>
      </c>
      <c r="AF879" s="11">
        <f t="shared" si="959"/>
        <v>256743</v>
      </c>
      <c r="AG879" s="11">
        <f t="shared" si="960"/>
        <v>188395</v>
      </c>
      <c r="AH879" s="11">
        <f t="shared" si="961"/>
        <v>162155</v>
      </c>
      <c r="AI879" s="11">
        <f t="shared" si="972"/>
        <v>26240</v>
      </c>
      <c r="AJ879" s="1">
        <f t="shared" si="962"/>
        <v>5336</v>
      </c>
      <c r="AK879" s="1">
        <f t="shared" si="963"/>
        <v>2861</v>
      </c>
    </row>
    <row r="880" spans="1:37" ht="15" thickBot="1" x14ac:dyDescent="0.4">
      <c r="A880" s="20" t="str">
        <f t="shared" si="973"/>
        <v>20-24</v>
      </c>
      <c r="B880" s="21">
        <f t="shared" si="974"/>
        <v>277328</v>
      </c>
      <c r="C880" s="21">
        <f t="shared" si="953"/>
        <v>191657</v>
      </c>
      <c r="D880" s="21">
        <f t="shared" si="954"/>
        <v>69.099999999999994</v>
      </c>
      <c r="E880" s="21">
        <f t="shared" si="955"/>
        <v>159602</v>
      </c>
      <c r="F880" s="21"/>
      <c r="G880" s="21">
        <f t="shared" si="956"/>
        <v>57.5</v>
      </c>
      <c r="H880" s="21">
        <f t="shared" si="957"/>
        <v>351259</v>
      </c>
      <c r="J880" s="38" t="s">
        <v>291</v>
      </c>
      <c r="K880" s="4">
        <v>277328</v>
      </c>
      <c r="L880" s="4">
        <v>197950</v>
      </c>
      <c r="M880" s="38">
        <v>71.400000000000006</v>
      </c>
      <c r="N880" s="4">
        <v>163250</v>
      </c>
      <c r="O880" s="38">
        <v>58.9</v>
      </c>
      <c r="P880" s="44">
        <v>152</v>
      </c>
      <c r="Q880" s="4">
        <v>361352</v>
      </c>
      <c r="S880" s="23" t="str">
        <f t="shared" si="964"/>
        <v>20-24</v>
      </c>
      <c r="T880" s="22">
        <f t="shared" si="965"/>
        <v>6293</v>
      </c>
      <c r="U880" s="22">
        <f t="shared" si="966"/>
        <v>3648</v>
      </c>
      <c r="V880" s="21">
        <f t="shared" ref="V880:V894" si="977">P880-F880</f>
        <v>152</v>
      </c>
      <c r="W880" s="22">
        <f t="shared" si="968"/>
        <v>10093</v>
      </c>
      <c r="X880" s="28">
        <f t="shared" si="969"/>
        <v>0.56970849176172367</v>
      </c>
      <c r="Y880" s="21">
        <f t="shared" si="970"/>
        <v>1573.25</v>
      </c>
      <c r="Z880" s="21">
        <f t="shared" si="971"/>
        <v>912</v>
      </c>
      <c r="AA880" s="21">
        <f t="shared" si="971"/>
        <v>38</v>
      </c>
      <c r="AB880" s="6">
        <f t="shared" si="976"/>
        <v>4</v>
      </c>
      <c r="AC880" s="16">
        <f>E896/B896</f>
        <v>0.71512520140170266</v>
      </c>
      <c r="AD880" s="2">
        <f>AC880/AD879</f>
        <v>1.0216074305738609</v>
      </c>
      <c r="AE880" s="13" t="str">
        <f t="shared" si="958"/>
        <v>20-24</v>
      </c>
      <c r="AF880" s="11">
        <f t="shared" si="959"/>
        <v>277328</v>
      </c>
      <c r="AG880" s="11">
        <f t="shared" si="960"/>
        <v>197950</v>
      </c>
      <c r="AH880" s="11">
        <f t="shared" si="961"/>
        <v>163250</v>
      </c>
      <c r="AI880" s="11">
        <f t="shared" si="972"/>
        <v>34700</v>
      </c>
      <c r="AJ880" s="1">
        <f t="shared" si="962"/>
        <v>6293</v>
      </c>
      <c r="AK880" s="1">
        <f t="shared" si="963"/>
        <v>3648</v>
      </c>
    </row>
    <row r="881" spans="1:37" ht="15" thickBot="1" x14ac:dyDescent="0.4">
      <c r="A881" s="20" t="str">
        <f t="shared" si="973"/>
        <v>25-29</v>
      </c>
      <c r="B881" s="21">
        <f t="shared" si="974"/>
        <v>314508</v>
      </c>
      <c r="C881" s="21">
        <f t="shared" si="953"/>
        <v>210414</v>
      </c>
      <c r="D881" s="21">
        <f t="shared" si="954"/>
        <v>66.900000000000006</v>
      </c>
      <c r="E881" s="21">
        <f t="shared" si="955"/>
        <v>177874</v>
      </c>
      <c r="F881" s="21"/>
      <c r="G881" s="21">
        <f t="shared" si="956"/>
        <v>56.6</v>
      </c>
      <c r="H881" s="21">
        <f t="shared" si="957"/>
        <v>388288</v>
      </c>
      <c r="J881" s="37" t="s">
        <v>292</v>
      </c>
      <c r="K881" s="3">
        <v>314508</v>
      </c>
      <c r="L881" s="3">
        <v>216683</v>
      </c>
      <c r="M881" s="37">
        <v>68.900000000000006</v>
      </c>
      <c r="N881" s="3">
        <v>181530</v>
      </c>
      <c r="O881" s="37">
        <v>57.7</v>
      </c>
      <c r="P881" s="44">
        <v>257</v>
      </c>
      <c r="Q881" s="3">
        <v>398470</v>
      </c>
      <c r="S881" s="20" t="str">
        <f t="shared" si="964"/>
        <v>25-29</v>
      </c>
      <c r="T881" s="21">
        <f t="shared" si="965"/>
        <v>6269</v>
      </c>
      <c r="U881" s="21">
        <f t="shared" si="966"/>
        <v>3656</v>
      </c>
      <c r="V881" s="21">
        <f t="shared" si="977"/>
        <v>257</v>
      </c>
      <c r="W881" s="21">
        <f t="shared" si="968"/>
        <v>10182</v>
      </c>
      <c r="X881" s="24">
        <f t="shared" si="969"/>
        <v>0.56753575955096869</v>
      </c>
      <c r="Y881" s="21">
        <f t="shared" si="970"/>
        <v>1567.25</v>
      </c>
      <c r="Z881" s="21">
        <f t="shared" si="971"/>
        <v>914</v>
      </c>
      <c r="AA881" s="21">
        <f t="shared" si="971"/>
        <v>64.25</v>
      </c>
      <c r="AB881" s="6">
        <f t="shared" si="976"/>
        <v>4</v>
      </c>
      <c r="AC881" s="15" t="s">
        <v>320</v>
      </c>
      <c r="AD881" s="6"/>
      <c r="AE881" s="13" t="str">
        <f t="shared" si="958"/>
        <v>25-29</v>
      </c>
      <c r="AF881" s="11">
        <f t="shared" si="959"/>
        <v>314508</v>
      </c>
      <c r="AG881" s="11">
        <f t="shared" si="960"/>
        <v>216683</v>
      </c>
      <c r="AH881" s="11">
        <f t="shared" si="961"/>
        <v>181530</v>
      </c>
      <c r="AI881" s="11">
        <f t="shared" si="972"/>
        <v>35153</v>
      </c>
      <c r="AJ881" s="1">
        <f t="shared" si="962"/>
        <v>6269</v>
      </c>
      <c r="AK881" s="1">
        <f t="shared" si="963"/>
        <v>3656</v>
      </c>
    </row>
    <row r="882" spans="1:37" ht="15" thickBot="1" x14ac:dyDescent="0.4">
      <c r="A882" s="20" t="str">
        <f t="shared" si="973"/>
        <v>30-34</v>
      </c>
      <c r="B882" s="21">
        <f t="shared" si="974"/>
        <v>356228</v>
      </c>
      <c r="C882" s="21">
        <f t="shared" si="953"/>
        <v>246938</v>
      </c>
      <c r="D882" s="21">
        <f t="shared" si="954"/>
        <v>69.3</v>
      </c>
      <c r="E882" s="21">
        <f t="shared" si="955"/>
        <v>214264</v>
      </c>
      <c r="F882" s="21"/>
      <c r="G882" s="21">
        <f t="shared" si="956"/>
        <v>60.1</v>
      </c>
      <c r="H882" s="21">
        <f t="shared" si="957"/>
        <v>461202</v>
      </c>
      <c r="J882" s="38" t="s">
        <v>293</v>
      </c>
      <c r="K882" s="4">
        <v>356228</v>
      </c>
      <c r="L882" s="4">
        <v>253548</v>
      </c>
      <c r="M882" s="38">
        <v>71.2</v>
      </c>
      <c r="N882" s="4">
        <v>218057</v>
      </c>
      <c r="O882" s="38">
        <v>61.2</v>
      </c>
      <c r="P882" s="44">
        <v>417</v>
      </c>
      <c r="Q882" s="4">
        <v>472022</v>
      </c>
      <c r="S882" s="23" t="str">
        <f t="shared" si="964"/>
        <v>30-34</v>
      </c>
      <c r="T882" s="22">
        <f t="shared" si="965"/>
        <v>6610</v>
      </c>
      <c r="U882" s="22">
        <f t="shared" si="966"/>
        <v>3793</v>
      </c>
      <c r="V882" s="21">
        <f t="shared" si="977"/>
        <v>417</v>
      </c>
      <c r="W882" s="22">
        <f t="shared" si="968"/>
        <v>10820</v>
      </c>
      <c r="X882" s="28">
        <f t="shared" si="969"/>
        <v>0.59840666304544632</v>
      </c>
      <c r="Y882" s="21">
        <f t="shared" si="970"/>
        <v>1652.5</v>
      </c>
      <c r="Z882" s="21">
        <f t="shared" si="971"/>
        <v>948.25</v>
      </c>
      <c r="AA882" s="21">
        <f t="shared" si="971"/>
        <v>104.25</v>
      </c>
      <c r="AB882" s="6">
        <f t="shared" si="976"/>
        <v>4</v>
      </c>
      <c r="AC882" s="17" t="s">
        <v>322</v>
      </c>
      <c r="AD882" s="2">
        <v>0.7</v>
      </c>
      <c r="AE882" s="13" t="str">
        <f t="shared" si="958"/>
        <v>30-34</v>
      </c>
      <c r="AF882" s="11">
        <f t="shared" si="959"/>
        <v>356228</v>
      </c>
      <c r="AG882" s="11">
        <f t="shared" si="960"/>
        <v>253548</v>
      </c>
      <c r="AH882" s="11">
        <f t="shared" si="961"/>
        <v>218057</v>
      </c>
      <c r="AI882" s="11">
        <f t="shared" si="972"/>
        <v>35491</v>
      </c>
      <c r="AJ882" s="1">
        <f t="shared" si="962"/>
        <v>6610</v>
      </c>
      <c r="AK882" s="1">
        <f t="shared" si="963"/>
        <v>3793</v>
      </c>
    </row>
    <row r="883" spans="1:37" ht="15" thickBot="1" x14ac:dyDescent="0.4">
      <c r="A883" s="20" t="str">
        <f t="shared" si="973"/>
        <v>35-39</v>
      </c>
      <c r="B883" s="21">
        <f t="shared" si="974"/>
        <v>359302</v>
      </c>
      <c r="C883" s="21">
        <f t="shared" si="953"/>
        <v>264301</v>
      </c>
      <c r="D883" s="21">
        <f t="shared" si="954"/>
        <v>73.599999999999994</v>
      </c>
      <c r="E883" s="21">
        <f t="shared" si="955"/>
        <v>234172</v>
      </c>
      <c r="F883" s="21"/>
      <c r="G883" s="21">
        <f t="shared" si="956"/>
        <v>65.2</v>
      </c>
      <c r="H883" s="21">
        <f t="shared" si="957"/>
        <v>498473</v>
      </c>
      <c r="J883" s="37" t="s">
        <v>294</v>
      </c>
      <c r="K883" s="3">
        <v>359302</v>
      </c>
      <c r="L883" s="3">
        <v>270712</v>
      </c>
      <c r="M883" s="37">
        <v>75.3</v>
      </c>
      <c r="N883" s="3">
        <v>237854</v>
      </c>
      <c r="O883" s="37">
        <v>66.2</v>
      </c>
      <c r="P883" s="44">
        <v>790</v>
      </c>
      <c r="Q883" s="3">
        <v>509356</v>
      </c>
      <c r="S883" s="20" t="str">
        <f t="shared" si="964"/>
        <v>35-39</v>
      </c>
      <c r="T883" s="21">
        <f t="shared" si="965"/>
        <v>6411</v>
      </c>
      <c r="U883" s="21">
        <f t="shared" si="966"/>
        <v>3682</v>
      </c>
      <c r="V883" s="21">
        <f t="shared" si="977"/>
        <v>790</v>
      </c>
      <c r="W883" s="21">
        <f t="shared" si="968"/>
        <v>10883</v>
      </c>
      <c r="X883" s="24">
        <f t="shared" si="969"/>
        <v>0.58039109179793591</v>
      </c>
      <c r="Y883" s="21">
        <f t="shared" si="970"/>
        <v>1602.75</v>
      </c>
      <c r="Z883" s="21">
        <f t="shared" si="971"/>
        <v>920.5</v>
      </c>
      <c r="AA883" s="21">
        <f t="shared" si="971"/>
        <v>197.5</v>
      </c>
      <c r="AB883" s="6">
        <f t="shared" si="976"/>
        <v>4</v>
      </c>
      <c r="AC883" s="16">
        <f>C897/B897</f>
        <v>0.6773890875094728</v>
      </c>
      <c r="AD883" s="2">
        <f>AC883/AD882</f>
        <v>0.96769869644210404</v>
      </c>
      <c r="AE883" s="13" t="str">
        <f t="shared" si="958"/>
        <v>35-39</v>
      </c>
      <c r="AF883" s="11">
        <f t="shared" si="959"/>
        <v>359302</v>
      </c>
      <c r="AG883" s="11">
        <f t="shared" si="960"/>
        <v>270712</v>
      </c>
      <c r="AH883" s="11">
        <f t="shared" si="961"/>
        <v>237854</v>
      </c>
      <c r="AI883" s="11">
        <f t="shared" si="972"/>
        <v>32858</v>
      </c>
      <c r="AJ883" s="1">
        <f t="shared" si="962"/>
        <v>6411</v>
      </c>
      <c r="AK883" s="1">
        <f t="shared" si="963"/>
        <v>3682</v>
      </c>
    </row>
    <row r="884" spans="1:37" ht="15" thickBot="1" x14ac:dyDescent="0.4">
      <c r="A884" s="20" t="str">
        <f t="shared" si="973"/>
        <v>40-44</v>
      </c>
      <c r="B884" s="21">
        <f t="shared" si="974"/>
        <v>319889</v>
      </c>
      <c r="C884" s="21">
        <f t="shared" si="953"/>
        <v>245866</v>
      </c>
      <c r="D884" s="21">
        <f t="shared" si="954"/>
        <v>76.900000000000006</v>
      </c>
      <c r="E884" s="21">
        <f t="shared" si="955"/>
        <v>222742</v>
      </c>
      <c r="F884" s="21"/>
      <c r="G884" s="21">
        <f t="shared" si="956"/>
        <v>69.599999999999994</v>
      </c>
      <c r="H884" s="21">
        <f t="shared" si="957"/>
        <v>468608</v>
      </c>
      <c r="J884" s="38" t="s">
        <v>295</v>
      </c>
      <c r="K884" s="4">
        <v>319889</v>
      </c>
      <c r="L884" s="4">
        <v>251065</v>
      </c>
      <c r="M884" s="38">
        <v>78.5</v>
      </c>
      <c r="N884" s="4">
        <v>225877</v>
      </c>
      <c r="O884" s="38">
        <v>70.599999999999994</v>
      </c>
      <c r="P884" s="45">
        <v>4022</v>
      </c>
      <c r="Q884" s="4">
        <v>480964</v>
      </c>
      <c r="S884" s="23" t="str">
        <f t="shared" si="964"/>
        <v>40-44</v>
      </c>
      <c r="T884" s="22">
        <f t="shared" si="965"/>
        <v>5199</v>
      </c>
      <c r="U884" s="22">
        <f t="shared" si="966"/>
        <v>3135</v>
      </c>
      <c r="V884" s="21">
        <f t="shared" si="977"/>
        <v>4022</v>
      </c>
      <c r="W884" s="22">
        <f t="shared" si="968"/>
        <v>12356</v>
      </c>
      <c r="X884" s="28">
        <f t="shared" si="969"/>
        <v>0.47066811515480717</v>
      </c>
      <c r="Y884" s="21">
        <f t="shared" si="970"/>
        <v>1299.75</v>
      </c>
      <c r="Z884" s="21">
        <f t="shared" si="971"/>
        <v>783.75</v>
      </c>
      <c r="AA884" s="21">
        <f t="shared" si="971"/>
        <v>1005.5</v>
      </c>
      <c r="AB884" s="6">
        <f t="shared" si="976"/>
        <v>4</v>
      </c>
      <c r="AC884" s="18" t="s">
        <v>323</v>
      </c>
      <c r="AD884" s="2">
        <v>0.7</v>
      </c>
      <c r="AE884" s="13" t="str">
        <f t="shared" si="958"/>
        <v>40-44</v>
      </c>
      <c r="AF884" s="11">
        <f t="shared" si="959"/>
        <v>319889</v>
      </c>
      <c r="AG884" s="11">
        <f t="shared" si="960"/>
        <v>251065</v>
      </c>
      <c r="AH884" s="11">
        <f t="shared" si="961"/>
        <v>225877</v>
      </c>
      <c r="AI884" s="11">
        <f t="shared" si="972"/>
        <v>25188</v>
      </c>
      <c r="AJ884" s="1">
        <f t="shared" si="962"/>
        <v>5199</v>
      </c>
      <c r="AK884" s="1">
        <f t="shared" si="963"/>
        <v>3135</v>
      </c>
    </row>
    <row r="885" spans="1:37" ht="15" thickBot="1" x14ac:dyDescent="0.4">
      <c r="A885" s="20" t="str">
        <f t="shared" si="973"/>
        <v>45-49</v>
      </c>
      <c r="B885" s="21">
        <f t="shared" si="974"/>
        <v>288547</v>
      </c>
      <c r="C885" s="21">
        <f t="shared" si="953"/>
        <v>227846</v>
      </c>
      <c r="D885" s="21">
        <f t="shared" si="954"/>
        <v>79</v>
      </c>
      <c r="E885" s="21">
        <f t="shared" si="955"/>
        <v>208678</v>
      </c>
      <c r="F885" s="21"/>
      <c r="G885" s="21">
        <f t="shared" si="956"/>
        <v>72.3</v>
      </c>
      <c r="H885" s="21">
        <f t="shared" si="957"/>
        <v>436524</v>
      </c>
      <c r="J885" s="37" t="s">
        <v>296</v>
      </c>
      <c r="K885" s="3">
        <v>288547</v>
      </c>
      <c r="L885" s="3">
        <v>231828</v>
      </c>
      <c r="M885" s="37">
        <v>80.3</v>
      </c>
      <c r="N885" s="3">
        <v>211051</v>
      </c>
      <c r="O885" s="37">
        <v>73.099999999999994</v>
      </c>
      <c r="P885" s="45">
        <v>4660</v>
      </c>
      <c r="Q885" s="3">
        <v>447539</v>
      </c>
      <c r="S885" s="20" t="str">
        <f t="shared" si="964"/>
        <v>45-49</v>
      </c>
      <c r="T885" s="21">
        <f t="shared" si="965"/>
        <v>3982</v>
      </c>
      <c r="U885" s="21">
        <f t="shared" si="966"/>
        <v>2373</v>
      </c>
      <c r="V885" s="21">
        <f t="shared" si="977"/>
        <v>4660</v>
      </c>
      <c r="W885" s="21">
        <f t="shared" si="968"/>
        <v>11015</v>
      </c>
      <c r="X885" s="24">
        <f t="shared" si="969"/>
        <v>0.36049248596777111</v>
      </c>
      <c r="Y885" s="21">
        <f t="shared" si="970"/>
        <v>995.5</v>
      </c>
      <c r="Z885" s="21">
        <f t="shared" si="971"/>
        <v>593.25</v>
      </c>
      <c r="AA885" s="21">
        <f t="shared" si="971"/>
        <v>1165</v>
      </c>
      <c r="AB885" s="6">
        <f t="shared" si="976"/>
        <v>4</v>
      </c>
      <c r="AC885" s="16">
        <f>E897/B897</f>
        <v>0.60826656131194667</v>
      </c>
      <c r="AD885" s="2">
        <f>AC885/AD884</f>
        <v>0.86895223044563819</v>
      </c>
      <c r="AE885" s="13" t="str">
        <f t="shared" si="958"/>
        <v>45-49</v>
      </c>
      <c r="AF885" s="11">
        <f t="shared" si="959"/>
        <v>288547</v>
      </c>
      <c r="AG885" s="11">
        <f t="shared" si="960"/>
        <v>231828</v>
      </c>
      <c r="AH885" s="11">
        <f t="shared" si="961"/>
        <v>211051</v>
      </c>
      <c r="AI885" s="11">
        <f t="shared" si="972"/>
        <v>20777</v>
      </c>
      <c r="AJ885" s="1">
        <f t="shared" si="962"/>
        <v>3982</v>
      </c>
      <c r="AK885" s="1">
        <f t="shared" si="963"/>
        <v>2373</v>
      </c>
    </row>
    <row r="886" spans="1:37" ht="15" thickBot="1" x14ac:dyDescent="0.4">
      <c r="A886" s="20" t="str">
        <f t="shared" si="973"/>
        <v>50-54</v>
      </c>
      <c r="B886" s="21">
        <f t="shared" si="974"/>
        <v>266491</v>
      </c>
      <c r="C886" s="21">
        <f t="shared" si="953"/>
        <v>218672</v>
      </c>
      <c r="D886" s="21">
        <f t="shared" si="954"/>
        <v>82.1</v>
      </c>
      <c r="E886" s="21">
        <f t="shared" si="955"/>
        <v>202255</v>
      </c>
      <c r="F886" s="21"/>
      <c r="G886" s="21">
        <f t="shared" si="956"/>
        <v>75.900000000000006</v>
      </c>
      <c r="H886" s="21">
        <f t="shared" si="957"/>
        <v>420927</v>
      </c>
      <c r="J886" s="38" t="s">
        <v>297</v>
      </c>
      <c r="K886" s="4">
        <v>266491</v>
      </c>
      <c r="L886" s="4">
        <v>221683</v>
      </c>
      <c r="M886" s="38">
        <v>83.2</v>
      </c>
      <c r="N886" s="4">
        <v>204113</v>
      </c>
      <c r="O886" s="38">
        <v>76.599999999999994</v>
      </c>
      <c r="P886" s="45">
        <v>4455</v>
      </c>
      <c r="Q886" s="4">
        <v>430251</v>
      </c>
      <c r="S886" s="23" t="str">
        <f t="shared" si="964"/>
        <v>50-54</v>
      </c>
      <c r="T886" s="22">
        <f t="shared" si="965"/>
        <v>3011</v>
      </c>
      <c r="U886" s="22">
        <f t="shared" si="966"/>
        <v>1858</v>
      </c>
      <c r="V886" s="21">
        <f t="shared" si="977"/>
        <v>4455</v>
      </c>
      <c r="W886" s="22">
        <f t="shared" si="968"/>
        <v>9324</v>
      </c>
      <c r="X886" s="28">
        <f t="shared" si="969"/>
        <v>0.2725873619409741</v>
      </c>
      <c r="Y886" s="21">
        <f t="shared" si="970"/>
        <v>752.75</v>
      </c>
      <c r="Z886" s="21">
        <f t="shared" si="971"/>
        <v>464.5</v>
      </c>
      <c r="AA886" s="21">
        <f t="shared" si="971"/>
        <v>1113.75</v>
      </c>
      <c r="AB886" s="6">
        <f t="shared" si="976"/>
        <v>4</v>
      </c>
      <c r="AC886" s="6"/>
      <c r="AD886" s="7"/>
      <c r="AE886" s="13" t="str">
        <f t="shared" si="958"/>
        <v>50-54</v>
      </c>
      <c r="AF886" s="11">
        <f t="shared" si="959"/>
        <v>266491</v>
      </c>
      <c r="AG886" s="11">
        <f t="shared" si="960"/>
        <v>221683</v>
      </c>
      <c r="AH886" s="11">
        <f t="shared" si="961"/>
        <v>204113</v>
      </c>
      <c r="AI886" s="11">
        <f t="shared" si="972"/>
        <v>17570</v>
      </c>
      <c r="AJ886" s="1">
        <f t="shared" si="962"/>
        <v>3011</v>
      </c>
      <c r="AK886" s="1">
        <f t="shared" si="963"/>
        <v>1858</v>
      </c>
    </row>
    <row r="887" spans="1:37" ht="15" thickBot="1" x14ac:dyDescent="0.4">
      <c r="A887" s="20" t="str">
        <f t="shared" si="973"/>
        <v>55-59</v>
      </c>
      <c r="B887" s="21">
        <f t="shared" si="974"/>
        <v>284260</v>
      </c>
      <c r="C887" s="21">
        <f t="shared" si="953"/>
        <v>233918</v>
      </c>
      <c r="D887" s="21">
        <f t="shared" si="954"/>
        <v>82.3</v>
      </c>
      <c r="E887" s="21">
        <f t="shared" si="955"/>
        <v>217130</v>
      </c>
      <c r="F887" s="21"/>
      <c r="G887" s="21">
        <f t="shared" si="956"/>
        <v>76.400000000000006</v>
      </c>
      <c r="H887" s="21">
        <f t="shared" si="957"/>
        <v>451048</v>
      </c>
      <c r="J887" s="37" t="s">
        <v>298</v>
      </c>
      <c r="K887" s="3">
        <v>284260</v>
      </c>
      <c r="L887" s="3">
        <v>236380</v>
      </c>
      <c r="M887" s="37">
        <v>83.2</v>
      </c>
      <c r="N887" s="3">
        <v>218734</v>
      </c>
      <c r="O887" s="37">
        <v>77</v>
      </c>
      <c r="P887" s="45">
        <v>6743</v>
      </c>
      <c r="Q887" s="3">
        <v>461857</v>
      </c>
      <c r="S887" s="20" t="str">
        <f t="shared" si="964"/>
        <v>55-59</v>
      </c>
      <c r="T887" s="21">
        <f t="shared" si="965"/>
        <v>2462</v>
      </c>
      <c r="U887" s="21">
        <f t="shared" si="966"/>
        <v>1604</v>
      </c>
      <c r="V887" s="21">
        <f t="shared" si="977"/>
        <v>6743</v>
      </c>
      <c r="W887" s="21">
        <f t="shared" si="968"/>
        <v>10809</v>
      </c>
      <c r="X887" s="24">
        <f t="shared" si="969"/>
        <v>0.22288611261995292</v>
      </c>
      <c r="Y887" s="21">
        <f t="shared" si="970"/>
        <v>615.5</v>
      </c>
      <c r="Z887" s="21">
        <f t="shared" si="971"/>
        <v>401</v>
      </c>
      <c r="AA887" s="21">
        <f t="shared" si="971"/>
        <v>1685.75</v>
      </c>
      <c r="AB887" s="6">
        <f t="shared" si="976"/>
        <v>4</v>
      </c>
      <c r="AC887" s="31">
        <f>J875</f>
        <v>44458</v>
      </c>
      <c r="AD887" s="7"/>
      <c r="AE887" s="13" t="str">
        <f t="shared" si="958"/>
        <v>55-59</v>
      </c>
      <c r="AF887" s="11">
        <f t="shared" si="959"/>
        <v>284260</v>
      </c>
      <c r="AG887" s="11">
        <f t="shared" si="960"/>
        <v>236380</v>
      </c>
      <c r="AH887" s="11">
        <f t="shared" si="961"/>
        <v>218734</v>
      </c>
      <c r="AI887" s="11">
        <f t="shared" si="972"/>
        <v>17646</v>
      </c>
      <c r="AJ887" s="1">
        <f t="shared" si="962"/>
        <v>2462</v>
      </c>
      <c r="AK887" s="1">
        <f t="shared" si="963"/>
        <v>1604</v>
      </c>
    </row>
    <row r="888" spans="1:37" ht="15" thickBot="1" x14ac:dyDescent="0.4">
      <c r="A888" s="20" t="str">
        <f t="shared" si="973"/>
        <v>60-64</v>
      </c>
      <c r="B888" s="21">
        <f t="shared" si="974"/>
        <v>264339</v>
      </c>
      <c r="C888" s="21">
        <f t="shared" si="953"/>
        <v>231780</v>
      </c>
      <c r="D888" s="21">
        <f t="shared" si="954"/>
        <v>87.7</v>
      </c>
      <c r="E888" s="21">
        <f t="shared" si="955"/>
        <v>219143</v>
      </c>
      <c r="F888" s="21"/>
      <c r="G888" s="21">
        <f t="shared" si="956"/>
        <v>82.9</v>
      </c>
      <c r="H888" s="21">
        <f t="shared" si="957"/>
        <v>450923</v>
      </c>
      <c r="J888" s="38" t="s">
        <v>299</v>
      </c>
      <c r="K888" s="4">
        <v>264339</v>
      </c>
      <c r="L888" s="4">
        <v>233580</v>
      </c>
      <c r="M888" s="38">
        <v>88.4</v>
      </c>
      <c r="N888" s="4">
        <v>220312</v>
      </c>
      <c r="O888" s="38">
        <v>83.3</v>
      </c>
      <c r="P888" s="45">
        <v>11073</v>
      </c>
      <c r="Q888" s="4">
        <v>464965</v>
      </c>
      <c r="S888" s="23" t="str">
        <f t="shared" si="964"/>
        <v>60-64</v>
      </c>
      <c r="T888" s="22">
        <f t="shared" si="965"/>
        <v>1800</v>
      </c>
      <c r="U888" s="22">
        <f t="shared" si="966"/>
        <v>1169</v>
      </c>
      <c r="V888" s="21">
        <f t="shared" si="977"/>
        <v>11073</v>
      </c>
      <c r="W888" s="22">
        <f t="shared" si="968"/>
        <v>14042</v>
      </c>
      <c r="X888" s="28">
        <f t="shared" si="969"/>
        <v>0.16295491580662683</v>
      </c>
      <c r="Y888" s="21">
        <f t="shared" si="970"/>
        <v>450</v>
      </c>
      <c r="Z888" s="21">
        <f t="shared" si="971"/>
        <v>292.25</v>
      </c>
      <c r="AA888" s="21">
        <f t="shared" si="971"/>
        <v>2768.25</v>
      </c>
      <c r="AB888" s="6">
        <f t="shared" si="976"/>
        <v>4</v>
      </c>
      <c r="AC888" s="15" t="s">
        <v>321</v>
      </c>
      <c r="AD888" s="6"/>
      <c r="AE888" s="13" t="str">
        <f t="shared" si="958"/>
        <v>60-64</v>
      </c>
      <c r="AF888" s="11">
        <f t="shared" si="959"/>
        <v>264339</v>
      </c>
      <c r="AG888" s="11">
        <f t="shared" si="960"/>
        <v>233580</v>
      </c>
      <c r="AH888" s="11">
        <f t="shared" si="961"/>
        <v>220312</v>
      </c>
      <c r="AI888" s="11">
        <f t="shared" si="972"/>
        <v>13268</v>
      </c>
      <c r="AJ888" s="1">
        <f t="shared" si="962"/>
        <v>1800</v>
      </c>
      <c r="AK888" s="1">
        <f t="shared" si="963"/>
        <v>1169</v>
      </c>
    </row>
    <row r="889" spans="1:37" ht="15" thickBot="1" x14ac:dyDescent="0.4">
      <c r="A889" s="20" t="str">
        <f t="shared" si="973"/>
        <v>65-69</v>
      </c>
      <c r="B889" s="21">
        <f t="shared" si="974"/>
        <v>210073</v>
      </c>
      <c r="C889" s="21">
        <f t="shared" si="953"/>
        <v>192866</v>
      </c>
      <c r="D889" s="21">
        <f t="shared" si="954"/>
        <v>91.8</v>
      </c>
      <c r="E889" s="21">
        <f t="shared" si="955"/>
        <v>186261</v>
      </c>
      <c r="F889" s="21"/>
      <c r="G889" s="21">
        <f t="shared" si="956"/>
        <v>88.7</v>
      </c>
      <c r="H889" s="21">
        <f t="shared" si="957"/>
        <v>379127</v>
      </c>
      <c r="J889" s="37" t="s">
        <v>300</v>
      </c>
      <c r="K889" s="3">
        <v>210073</v>
      </c>
      <c r="L889" s="3">
        <v>193938</v>
      </c>
      <c r="M889" s="37">
        <v>92.3</v>
      </c>
      <c r="N889" s="3">
        <v>186955</v>
      </c>
      <c r="O889" s="37">
        <v>89</v>
      </c>
      <c r="P889" s="45">
        <v>1825</v>
      </c>
      <c r="Q889" s="3">
        <v>382718</v>
      </c>
      <c r="S889" s="20" t="str">
        <f t="shared" si="964"/>
        <v>65-69</v>
      </c>
      <c r="T889" s="21">
        <f t="shared" si="965"/>
        <v>1072</v>
      </c>
      <c r="U889" s="21">
        <f t="shared" si="966"/>
        <v>694</v>
      </c>
      <c r="V889" s="21">
        <f t="shared" si="977"/>
        <v>1825</v>
      </c>
      <c r="W889" s="21">
        <f t="shared" si="968"/>
        <v>3591</v>
      </c>
      <c r="X889" s="24">
        <f t="shared" si="969"/>
        <v>9.7048705413724429E-2</v>
      </c>
      <c r="Y889" s="21">
        <f t="shared" si="970"/>
        <v>268</v>
      </c>
      <c r="Z889" s="21">
        <f t="shared" si="971"/>
        <v>173.5</v>
      </c>
      <c r="AA889" s="21">
        <f t="shared" si="971"/>
        <v>456.25</v>
      </c>
      <c r="AB889" s="6">
        <f t="shared" si="976"/>
        <v>4</v>
      </c>
      <c r="AC889" s="17" t="s">
        <v>322</v>
      </c>
      <c r="AD889" s="2">
        <v>0.7</v>
      </c>
      <c r="AE889" s="13" t="str">
        <f t="shared" si="958"/>
        <v>65-69</v>
      </c>
      <c r="AF889" s="11">
        <f t="shared" si="959"/>
        <v>210073</v>
      </c>
      <c r="AG889" s="11">
        <f t="shared" si="960"/>
        <v>193938</v>
      </c>
      <c r="AH889" s="11">
        <f t="shared" si="961"/>
        <v>186955</v>
      </c>
      <c r="AI889" s="11">
        <f t="shared" si="972"/>
        <v>6983</v>
      </c>
      <c r="AJ889" s="1">
        <f t="shared" si="962"/>
        <v>1072</v>
      </c>
      <c r="AK889" s="1">
        <f t="shared" si="963"/>
        <v>694</v>
      </c>
    </row>
    <row r="890" spans="1:37" ht="15" thickBot="1" x14ac:dyDescent="0.4">
      <c r="A890" s="20" t="str">
        <f t="shared" si="973"/>
        <v>70-74</v>
      </c>
      <c r="B890" s="21">
        <f t="shared" si="974"/>
        <v>157657</v>
      </c>
      <c r="C890" s="21">
        <f t="shared" si="953"/>
        <v>147446</v>
      </c>
      <c r="D890" s="21">
        <f t="shared" si="954"/>
        <v>93.5</v>
      </c>
      <c r="E890" s="21">
        <f t="shared" si="955"/>
        <v>145450</v>
      </c>
      <c r="F890" s="21"/>
      <c r="G890" s="21">
        <f t="shared" si="956"/>
        <v>92.3</v>
      </c>
      <c r="H890" s="21">
        <f t="shared" si="957"/>
        <v>292896</v>
      </c>
      <c r="J890" s="38" t="s">
        <v>301</v>
      </c>
      <c r="K890" s="4">
        <v>157657</v>
      </c>
      <c r="L890" s="4">
        <v>148026</v>
      </c>
      <c r="M890" s="38">
        <v>93.9</v>
      </c>
      <c r="N890" s="4">
        <v>145838</v>
      </c>
      <c r="O890" s="38">
        <v>92.5</v>
      </c>
      <c r="P890" s="45">
        <v>1910</v>
      </c>
      <c r="Q890" s="4">
        <v>295774</v>
      </c>
      <c r="S890" s="23" t="str">
        <f t="shared" si="964"/>
        <v>70-74</v>
      </c>
      <c r="T890" s="22">
        <f t="shared" si="965"/>
        <v>580</v>
      </c>
      <c r="U890" s="22">
        <f t="shared" si="966"/>
        <v>388</v>
      </c>
      <c r="V890" s="21">
        <f t="shared" si="977"/>
        <v>1910</v>
      </c>
      <c r="W890" s="22">
        <f t="shared" si="968"/>
        <v>2878</v>
      </c>
      <c r="X890" s="28">
        <f t="shared" si="969"/>
        <v>5.2507695093246425E-2</v>
      </c>
      <c r="Y890" s="21">
        <f t="shared" si="970"/>
        <v>145</v>
      </c>
      <c r="Z890" s="21">
        <f t="shared" si="971"/>
        <v>97</v>
      </c>
      <c r="AA890" s="21">
        <f t="shared" si="971"/>
        <v>477.5</v>
      </c>
      <c r="AB890" s="6">
        <f t="shared" si="976"/>
        <v>4</v>
      </c>
      <c r="AC890" s="16">
        <f>L896/K896</f>
        <v>0.81044443971774516</v>
      </c>
      <c r="AD890" s="2">
        <f>AC890/AD889</f>
        <v>1.1577777710253503</v>
      </c>
      <c r="AE890" s="14" t="str">
        <f t="shared" si="958"/>
        <v>70-74</v>
      </c>
      <c r="AF890" s="11">
        <f t="shared" si="959"/>
        <v>157657</v>
      </c>
      <c r="AG890" s="11">
        <f t="shared" si="960"/>
        <v>148026</v>
      </c>
      <c r="AH890" s="11">
        <f t="shared" si="961"/>
        <v>145838</v>
      </c>
      <c r="AI890" s="12">
        <f t="shared" si="972"/>
        <v>2188</v>
      </c>
      <c r="AJ890" s="1">
        <f t="shared" si="962"/>
        <v>580</v>
      </c>
      <c r="AK890" s="1">
        <f t="shared" si="963"/>
        <v>388</v>
      </c>
    </row>
    <row r="891" spans="1:37" ht="15" thickBot="1" x14ac:dyDescent="0.4">
      <c r="A891" s="20" t="str">
        <f t="shared" si="973"/>
        <v>75-79</v>
      </c>
      <c r="B891" s="21">
        <f t="shared" si="974"/>
        <v>102977</v>
      </c>
      <c r="C891" s="21">
        <f t="shared" si="953"/>
        <v>94767</v>
      </c>
      <c r="D891" s="21">
        <f t="shared" si="954"/>
        <v>92</v>
      </c>
      <c r="E891" s="21">
        <f t="shared" si="955"/>
        <v>93238</v>
      </c>
      <c r="F891" s="21"/>
      <c r="G891" s="21">
        <f t="shared" si="956"/>
        <v>90.5</v>
      </c>
      <c r="H891" s="21">
        <f t="shared" si="957"/>
        <v>188005</v>
      </c>
      <c r="J891" s="37" t="s">
        <v>302</v>
      </c>
      <c r="K891" s="3">
        <v>102977</v>
      </c>
      <c r="L891" s="3">
        <v>95071</v>
      </c>
      <c r="M891" s="37">
        <v>92.3</v>
      </c>
      <c r="N891" s="3">
        <v>93424</v>
      </c>
      <c r="O891" s="37">
        <v>90.7</v>
      </c>
      <c r="P891" s="45">
        <v>2022</v>
      </c>
      <c r="Q891" s="3">
        <v>190517</v>
      </c>
      <c r="S891" s="20" t="str">
        <f t="shared" si="964"/>
        <v>75-79</v>
      </c>
      <c r="T891" s="21">
        <f t="shared" si="965"/>
        <v>304</v>
      </c>
      <c r="U891" s="21">
        <f t="shared" si="966"/>
        <v>186</v>
      </c>
      <c r="V891" s="21">
        <f t="shared" si="977"/>
        <v>2022</v>
      </c>
      <c r="W891" s="21">
        <f t="shared" si="968"/>
        <v>2512</v>
      </c>
      <c r="X891" s="24">
        <f t="shared" si="969"/>
        <v>2.7521274669563642E-2</v>
      </c>
      <c r="Y891" s="21">
        <f t="shared" si="970"/>
        <v>76</v>
      </c>
      <c r="Z891" s="21">
        <f t="shared" si="971"/>
        <v>46.5</v>
      </c>
      <c r="AA891" s="21">
        <f t="shared" si="971"/>
        <v>505.5</v>
      </c>
      <c r="AB891" s="6">
        <f t="shared" si="976"/>
        <v>4</v>
      </c>
      <c r="AC891" s="17" t="s">
        <v>323</v>
      </c>
      <c r="AD891" s="2">
        <v>0.7</v>
      </c>
      <c r="AE891" s="14" t="str">
        <f t="shared" si="958"/>
        <v>75-79</v>
      </c>
      <c r="AF891" s="11">
        <f t="shared" si="959"/>
        <v>102977</v>
      </c>
      <c r="AG891" s="11">
        <f t="shared" si="960"/>
        <v>95071</v>
      </c>
      <c r="AH891" s="11">
        <f t="shared" si="961"/>
        <v>93424</v>
      </c>
      <c r="AI891" s="12">
        <f t="shared" si="972"/>
        <v>1647</v>
      </c>
      <c r="AJ891" s="1">
        <f t="shared" si="962"/>
        <v>304</v>
      </c>
      <c r="AK891" s="1">
        <f t="shared" si="963"/>
        <v>186</v>
      </c>
    </row>
    <row r="892" spans="1:37" ht="15" thickBot="1" x14ac:dyDescent="0.4">
      <c r="A892" s="20" t="str">
        <f t="shared" si="973"/>
        <v>80-84</v>
      </c>
      <c r="B892" s="21">
        <f t="shared" si="974"/>
        <v>68566</v>
      </c>
      <c r="C892" s="21">
        <f t="shared" si="953"/>
        <v>62696</v>
      </c>
      <c r="D892" s="21">
        <f t="shared" si="954"/>
        <v>91.4</v>
      </c>
      <c r="E892" s="21">
        <f t="shared" si="955"/>
        <v>61653</v>
      </c>
      <c r="F892" s="21"/>
      <c r="G892" s="21">
        <f t="shared" si="956"/>
        <v>89.9</v>
      </c>
      <c r="H892" s="21">
        <f t="shared" si="957"/>
        <v>124349</v>
      </c>
      <c r="J892" s="38" t="s">
        <v>303</v>
      </c>
      <c r="K892" s="4">
        <v>68566</v>
      </c>
      <c r="L892" s="4">
        <v>62857</v>
      </c>
      <c r="M892" s="38">
        <v>91.7</v>
      </c>
      <c r="N892" s="4">
        <v>61753</v>
      </c>
      <c r="O892" s="38">
        <v>90.1</v>
      </c>
      <c r="P892" s="45">
        <v>2512</v>
      </c>
      <c r="Q892" s="4">
        <v>127122</v>
      </c>
      <c r="S892" s="23" t="str">
        <f t="shared" si="964"/>
        <v>80-84</v>
      </c>
      <c r="T892" s="22">
        <f t="shared" si="965"/>
        <v>161</v>
      </c>
      <c r="U892" s="22">
        <f t="shared" si="966"/>
        <v>100</v>
      </c>
      <c r="V892" s="21">
        <f t="shared" si="977"/>
        <v>2512</v>
      </c>
      <c r="W892" s="22">
        <f t="shared" si="968"/>
        <v>2773</v>
      </c>
      <c r="X892" s="28">
        <f t="shared" si="969"/>
        <v>1.4575411913814956E-2</v>
      </c>
      <c r="Y892" s="21">
        <f t="shared" si="970"/>
        <v>40.25</v>
      </c>
      <c r="Z892" s="21">
        <f t="shared" si="971"/>
        <v>25</v>
      </c>
      <c r="AA892" s="21">
        <f t="shared" si="971"/>
        <v>628</v>
      </c>
      <c r="AB892" s="6">
        <f t="shared" si="976"/>
        <v>4</v>
      </c>
      <c r="AC892" s="16">
        <f>N896/K896</f>
        <v>0.72324428231865867</v>
      </c>
      <c r="AD892" s="2">
        <f>AC892/AD891</f>
        <v>1.0332061175980838</v>
      </c>
      <c r="AE892" s="14" t="str">
        <f t="shared" si="958"/>
        <v>80-84</v>
      </c>
      <c r="AF892" s="11">
        <f t="shared" si="959"/>
        <v>68566</v>
      </c>
      <c r="AG892" s="11">
        <f t="shared" si="960"/>
        <v>62857</v>
      </c>
      <c r="AH892" s="11">
        <f t="shared" si="961"/>
        <v>61753</v>
      </c>
      <c r="AI892" s="12">
        <f t="shared" si="972"/>
        <v>1104</v>
      </c>
      <c r="AJ892" s="1">
        <f t="shared" si="962"/>
        <v>161</v>
      </c>
      <c r="AK892" s="1">
        <f t="shared" si="963"/>
        <v>100</v>
      </c>
    </row>
    <row r="893" spans="1:37" ht="15" thickBot="1" x14ac:dyDescent="0.4">
      <c r="A893" s="20" t="str">
        <f t="shared" si="973"/>
        <v>85-89</v>
      </c>
      <c r="B893" s="21">
        <f t="shared" si="974"/>
        <v>44034</v>
      </c>
      <c r="C893" s="21">
        <f t="shared" si="953"/>
        <v>39998</v>
      </c>
      <c r="D893" s="21">
        <f t="shared" si="954"/>
        <v>90.8</v>
      </c>
      <c r="E893" s="21">
        <f t="shared" si="955"/>
        <v>39272</v>
      </c>
      <c r="F893" s="21"/>
      <c r="G893" s="21">
        <f t="shared" si="956"/>
        <v>89.2</v>
      </c>
      <c r="H893" s="21">
        <f t="shared" si="957"/>
        <v>79270</v>
      </c>
      <c r="J893" s="37" t="s">
        <v>304</v>
      </c>
      <c r="K893" s="3">
        <v>44034</v>
      </c>
      <c r="L893" s="3">
        <v>40092</v>
      </c>
      <c r="M893" s="37">
        <v>91</v>
      </c>
      <c r="N893" s="3">
        <v>39331</v>
      </c>
      <c r="O893" s="37">
        <v>89.3</v>
      </c>
      <c r="P893" s="45">
        <v>3202</v>
      </c>
      <c r="Q893" s="3">
        <v>82625</v>
      </c>
      <c r="S893" s="20" t="str">
        <f t="shared" si="964"/>
        <v>85-89</v>
      </c>
      <c r="T893" s="21">
        <f t="shared" si="965"/>
        <v>94</v>
      </c>
      <c r="U893" s="21">
        <f t="shared" si="966"/>
        <v>59</v>
      </c>
      <c r="V893" s="21">
        <f t="shared" si="977"/>
        <v>3202</v>
      </c>
      <c r="W893" s="21">
        <f t="shared" si="968"/>
        <v>3355</v>
      </c>
      <c r="X893" s="24">
        <f t="shared" si="969"/>
        <v>8.5098678254571791E-3</v>
      </c>
      <c r="Y893" s="21">
        <f t="shared" si="970"/>
        <v>23.5</v>
      </c>
      <c r="Z893" s="21">
        <f t="shared" si="971"/>
        <v>14.75</v>
      </c>
      <c r="AA893" s="21">
        <f t="shared" si="971"/>
        <v>800.5</v>
      </c>
      <c r="AB893" s="6">
        <f t="shared" si="976"/>
        <v>4</v>
      </c>
      <c r="AC893" s="15" t="s">
        <v>319</v>
      </c>
      <c r="AD893" s="6"/>
      <c r="AE893" s="14" t="str">
        <f t="shared" si="958"/>
        <v>85-89</v>
      </c>
      <c r="AF893" s="11">
        <f t="shared" si="959"/>
        <v>44034</v>
      </c>
      <c r="AG893" s="11">
        <f t="shared" si="960"/>
        <v>40092</v>
      </c>
      <c r="AH893" s="11">
        <f t="shared" si="961"/>
        <v>39331</v>
      </c>
      <c r="AI893" s="12">
        <f t="shared" si="972"/>
        <v>761</v>
      </c>
      <c r="AJ893" s="1">
        <f t="shared" si="962"/>
        <v>94</v>
      </c>
      <c r="AK893" s="1">
        <f t="shared" si="963"/>
        <v>59</v>
      </c>
    </row>
    <row r="894" spans="1:37" ht="15" thickBot="1" x14ac:dyDescent="0.4">
      <c r="A894" s="20" t="str">
        <f t="shared" si="973"/>
        <v>90+</v>
      </c>
      <c r="B894" s="21">
        <f t="shared" si="974"/>
        <v>27669</v>
      </c>
      <c r="C894" s="21">
        <f t="shared" si="953"/>
        <v>25392</v>
      </c>
      <c r="D894" s="21">
        <f t="shared" si="954"/>
        <v>91.8</v>
      </c>
      <c r="E894" s="21">
        <f t="shared" si="955"/>
        <v>24911</v>
      </c>
      <c r="F894" s="21"/>
      <c r="G894" s="21">
        <f t="shared" si="956"/>
        <v>90</v>
      </c>
      <c r="H894" s="21">
        <f t="shared" si="957"/>
        <v>50303</v>
      </c>
      <c r="J894" s="38" t="s">
        <v>305</v>
      </c>
      <c r="K894" s="4">
        <v>27669</v>
      </c>
      <c r="L894" s="4">
        <v>25442</v>
      </c>
      <c r="M894" s="38">
        <v>92</v>
      </c>
      <c r="N894" s="4">
        <v>24948</v>
      </c>
      <c r="O894" s="38">
        <v>90.2</v>
      </c>
      <c r="P894" s="45">
        <v>4176</v>
      </c>
      <c r="Q894" s="4">
        <v>54566</v>
      </c>
      <c r="S894" s="23" t="str">
        <f t="shared" si="964"/>
        <v>90+</v>
      </c>
      <c r="T894" s="22">
        <f t="shared" si="965"/>
        <v>50</v>
      </c>
      <c r="U894" s="22">
        <f t="shared" si="966"/>
        <v>37</v>
      </c>
      <c r="V894" s="21">
        <f t="shared" si="977"/>
        <v>4176</v>
      </c>
      <c r="W894" s="22">
        <f t="shared" si="968"/>
        <v>4263</v>
      </c>
      <c r="X894" s="28">
        <f t="shared" si="969"/>
        <v>4.5265254390729672E-3</v>
      </c>
      <c r="Y894" s="21">
        <f t="shared" si="970"/>
        <v>12.5</v>
      </c>
      <c r="Z894" s="21">
        <f t="shared" si="971"/>
        <v>9.25</v>
      </c>
      <c r="AA894" s="21">
        <f t="shared" si="971"/>
        <v>1044</v>
      </c>
      <c r="AB894" s="6">
        <f t="shared" si="976"/>
        <v>4</v>
      </c>
      <c r="AC894" s="17" t="s">
        <v>322</v>
      </c>
      <c r="AD894" s="2">
        <v>0.7</v>
      </c>
      <c r="AE894" s="14" t="str">
        <f t="shared" si="958"/>
        <v>90+</v>
      </c>
      <c r="AF894" s="11">
        <f t="shared" si="959"/>
        <v>27669</v>
      </c>
      <c r="AG894" s="11">
        <f t="shared" si="960"/>
        <v>25442</v>
      </c>
      <c r="AH894" s="11">
        <f t="shared" si="961"/>
        <v>24948</v>
      </c>
      <c r="AI894" s="12">
        <f t="shared" si="972"/>
        <v>494</v>
      </c>
      <c r="AJ894" s="1">
        <f t="shared" si="962"/>
        <v>50</v>
      </c>
      <c r="AK894" s="1">
        <f t="shared" si="963"/>
        <v>37</v>
      </c>
    </row>
    <row r="895" spans="1:37" ht="15" thickBot="1" x14ac:dyDescent="0.4">
      <c r="A895" s="20" t="str">
        <f t="shared" si="973"/>
        <v>Unknown</v>
      </c>
      <c r="B895" s="21" t="str">
        <f t="shared" si="974"/>
        <v>NA</v>
      </c>
      <c r="C895" s="21">
        <f t="shared" si="953"/>
        <v>64228</v>
      </c>
      <c r="D895" s="21" t="str">
        <f t="shared" si="954"/>
        <v>NA</v>
      </c>
      <c r="E895" s="21">
        <f t="shared" si="955"/>
        <v>25433</v>
      </c>
      <c r="F895" s="21"/>
      <c r="G895" s="21" t="str">
        <f t="shared" si="956"/>
        <v>NA</v>
      </c>
      <c r="H895" s="21">
        <f t="shared" si="957"/>
        <v>89661</v>
      </c>
      <c r="J895" s="37" t="s">
        <v>306</v>
      </c>
      <c r="K895" s="37" t="s">
        <v>307</v>
      </c>
      <c r="L895" s="3">
        <v>63937</v>
      </c>
      <c r="M895" s="37" t="s">
        <v>307</v>
      </c>
      <c r="N895" s="3">
        <v>24860</v>
      </c>
      <c r="O895" s="37" t="s">
        <v>307</v>
      </c>
      <c r="P895" s="44">
        <v>0</v>
      </c>
      <c r="Q895" s="3">
        <v>88797</v>
      </c>
      <c r="S895" s="20" t="str">
        <f t="shared" si="964"/>
        <v>Unknown</v>
      </c>
      <c r="T895" s="20">
        <f t="shared" si="965"/>
        <v>-291</v>
      </c>
      <c r="U895" s="20">
        <f t="shared" si="966"/>
        <v>-573</v>
      </c>
      <c r="V895" s="21">
        <f>P895-F895</f>
        <v>0</v>
      </c>
      <c r="W895" s="20">
        <f t="shared" si="968"/>
        <v>-864</v>
      </c>
      <c r="X895" s="24">
        <f t="shared" si="969"/>
        <v>-2.6344378055404672E-2</v>
      </c>
      <c r="Y895" s="21">
        <f t="shared" si="970"/>
        <v>-72.75</v>
      </c>
      <c r="Z895" s="21">
        <f t="shared" si="971"/>
        <v>-143.25</v>
      </c>
      <c r="AA895" s="21">
        <f t="shared" si="971"/>
        <v>0</v>
      </c>
      <c r="AB895" s="6">
        <f t="shared" si="976"/>
        <v>4</v>
      </c>
      <c r="AC895" s="16">
        <f>L897/K897</f>
        <v>0.6893425815720754</v>
      </c>
      <c r="AD895" s="2">
        <f>AC895/AD894</f>
        <v>0.98477511653153638</v>
      </c>
      <c r="AE895" s="13" t="str">
        <f t="shared" si="958"/>
        <v>Unknown</v>
      </c>
      <c r="AF895" s="11" t="str">
        <f t="shared" si="959"/>
        <v>NA</v>
      </c>
      <c r="AG895" s="11">
        <f t="shared" si="960"/>
        <v>63937</v>
      </c>
      <c r="AH895" s="11">
        <f t="shared" si="961"/>
        <v>24860</v>
      </c>
      <c r="AI895" s="11">
        <f t="shared" si="972"/>
        <v>39077</v>
      </c>
      <c r="AJ895" s="1">
        <f t="shared" si="962"/>
        <v>-291</v>
      </c>
      <c r="AK895" s="1">
        <f t="shared" si="963"/>
        <v>-573</v>
      </c>
    </row>
    <row r="896" spans="1:37" ht="15" thickBot="1" x14ac:dyDescent="0.4">
      <c r="A896" s="20" t="str">
        <f t="shared" si="973"/>
        <v>12+</v>
      </c>
      <c r="B896" s="21">
        <f t="shared" si="974"/>
        <v>3761140</v>
      </c>
      <c r="C896" s="21">
        <f t="shared" si="953"/>
        <v>2995338</v>
      </c>
      <c r="D896" s="21">
        <f t="shared" si="954"/>
        <v>79.599999999999994</v>
      </c>
      <c r="E896" s="21">
        <f t="shared" si="955"/>
        <v>2689686</v>
      </c>
      <c r="F896" s="21"/>
      <c r="G896" s="21">
        <f t="shared" si="956"/>
        <v>71.5</v>
      </c>
      <c r="H896" s="21">
        <f t="shared" si="957"/>
        <v>5685024</v>
      </c>
      <c r="J896" s="38" t="s">
        <v>308</v>
      </c>
      <c r="K896" s="4">
        <v>3761140</v>
      </c>
      <c r="L896" s="4">
        <v>3048195</v>
      </c>
      <c r="M896" s="38">
        <v>81</v>
      </c>
      <c r="N896" s="4">
        <v>2720223</v>
      </c>
      <c r="O896" s="38">
        <v>72.3</v>
      </c>
      <c r="P896" s="45">
        <v>48334</v>
      </c>
      <c r="Q896" s="4">
        <v>5816752</v>
      </c>
      <c r="S896" s="23" t="str">
        <f t="shared" si="964"/>
        <v>12+</v>
      </c>
      <c r="T896" s="26">
        <f>L896-C896</f>
        <v>52857</v>
      </c>
      <c r="U896" s="26">
        <f t="shared" si="966"/>
        <v>30537</v>
      </c>
      <c r="V896" s="26">
        <f>P896-F896</f>
        <v>48334</v>
      </c>
      <c r="W896" s="29">
        <f t="shared" si="968"/>
        <v>131728</v>
      </c>
      <c r="X896" s="28">
        <f t="shared" si="969"/>
        <v>4.7851711026615966</v>
      </c>
      <c r="Y896" s="26">
        <f t="shared" si="970"/>
        <v>13214.25</v>
      </c>
      <c r="Z896" s="26">
        <f t="shared" si="971"/>
        <v>7634.25</v>
      </c>
      <c r="AA896" s="26">
        <f t="shared" si="971"/>
        <v>12083.5</v>
      </c>
      <c r="AB896" s="6">
        <f t="shared" si="976"/>
        <v>4</v>
      </c>
      <c r="AC896" s="17" t="s">
        <v>323</v>
      </c>
      <c r="AD896" s="2">
        <v>0.7</v>
      </c>
      <c r="AE896" s="6"/>
      <c r="AF896" s="6"/>
      <c r="AG896" s="9"/>
      <c r="AH896" s="6"/>
      <c r="AI896" s="6"/>
      <c r="AJ896" s="6"/>
      <c r="AK896" s="6"/>
    </row>
    <row r="897" spans="1:37" x14ac:dyDescent="0.35">
      <c r="A897" s="20" t="str">
        <f t="shared" si="973"/>
        <v>ALL</v>
      </c>
      <c r="B897" s="21">
        <f t="shared" si="974"/>
        <v>4421887</v>
      </c>
      <c r="C897" s="21">
        <f t="shared" si="953"/>
        <v>2995338</v>
      </c>
      <c r="D897" s="21">
        <f t="shared" si="954"/>
        <v>67.7</v>
      </c>
      <c r="E897" s="21">
        <f t="shared" si="955"/>
        <v>2689686</v>
      </c>
      <c r="F897" s="21"/>
      <c r="G897" s="21">
        <f t="shared" si="956"/>
        <v>60.8</v>
      </c>
      <c r="H897" s="21">
        <f t="shared" si="957"/>
        <v>5685024</v>
      </c>
      <c r="J897" s="37" t="s">
        <v>309</v>
      </c>
      <c r="K897" s="3">
        <v>4421887</v>
      </c>
      <c r="L897" s="3">
        <v>3048195</v>
      </c>
      <c r="M897" s="37">
        <v>68.900000000000006</v>
      </c>
      <c r="N897" s="3">
        <v>2720223</v>
      </c>
      <c r="O897" s="37">
        <v>61.5</v>
      </c>
      <c r="P897" s="45">
        <v>48334</v>
      </c>
      <c r="Q897" s="3">
        <v>5816752</v>
      </c>
      <c r="S897" s="20" t="str">
        <f t="shared" si="964"/>
        <v>ALL</v>
      </c>
      <c r="T897" s="26">
        <f t="shared" ref="T897" si="978">L897-C897</f>
        <v>52857</v>
      </c>
      <c r="U897" s="26">
        <f t="shared" si="966"/>
        <v>30537</v>
      </c>
      <c r="V897" s="26">
        <f>P897-F897</f>
        <v>48334</v>
      </c>
      <c r="W897" s="29">
        <f t="shared" si="968"/>
        <v>131728</v>
      </c>
      <c r="X897" s="24">
        <f t="shared" si="969"/>
        <v>4.7851711026615966</v>
      </c>
      <c r="Y897" s="26">
        <f t="shared" si="970"/>
        <v>13214.25</v>
      </c>
      <c r="Z897" s="26">
        <f t="shared" si="971"/>
        <v>7634.25</v>
      </c>
      <c r="AA897" s="26">
        <f t="shared" si="971"/>
        <v>12083.5</v>
      </c>
      <c r="AB897" s="6">
        <f t="shared" si="976"/>
        <v>4</v>
      </c>
      <c r="AC897" s="16">
        <f>N897/K897</f>
        <v>0.61517243656384701</v>
      </c>
      <c r="AD897" s="2">
        <f>AC897/AD896</f>
        <v>0.8788177665197815</v>
      </c>
      <c r="AE897" s="6"/>
      <c r="AF897" s="6"/>
      <c r="AG897" s="2">
        <f>T896/L896</f>
        <v>1.7340426055419682E-2</v>
      </c>
      <c r="AH897" s="2">
        <f>U896/N896</f>
        <v>1.1225917875115387E-2</v>
      </c>
      <c r="AI897" s="2">
        <f>W896/Q896</f>
        <v>2.2646315331992836E-2</v>
      </c>
      <c r="AJ897" s="6"/>
      <c r="AK897" s="6"/>
    </row>
    <row r="898" spans="1:37" x14ac:dyDescent="0.35">
      <c r="A898" s="52">
        <f>J875</f>
        <v>44458</v>
      </c>
      <c r="B898" s="52"/>
      <c r="C898" s="52"/>
      <c r="D898" s="52"/>
      <c r="E898" s="52"/>
      <c r="F898" s="52"/>
      <c r="G898" s="52"/>
      <c r="H898" s="52"/>
      <c r="J898" s="51">
        <v>44460</v>
      </c>
      <c r="K898" s="51"/>
      <c r="L898" s="51"/>
      <c r="M898" s="51"/>
      <c r="N898" s="51"/>
      <c r="O898" s="51"/>
      <c r="P898" s="51"/>
      <c r="Q898" s="51"/>
      <c r="S898" s="54" t="str">
        <f>"Change " &amp; TEXT(A898,"DDDD MMM DD, YYYY") &amp; " -  " &amp;TEXT(J898,"DDDD MMM DD, YYYY")</f>
        <v>Change Sunday Sep 19, 2021 -  Tuesday Sep 21, 2021</v>
      </c>
      <c r="T898" s="54"/>
      <c r="U898" s="54"/>
      <c r="V898" s="54"/>
      <c r="W898" s="54"/>
      <c r="X898" s="54"/>
      <c r="Y898" s="54"/>
      <c r="Z898" s="54"/>
      <c r="AA898" s="46"/>
      <c r="AB898" s="6"/>
      <c r="AC898" s="31">
        <f>J898</f>
        <v>44460</v>
      </c>
      <c r="AD898" s="6"/>
      <c r="AE898" s="6"/>
      <c r="AF898" s="6"/>
      <c r="AG898" s="6"/>
      <c r="AH898" s="6"/>
      <c r="AI898" s="6"/>
      <c r="AJ898" s="6"/>
      <c r="AK898" s="6"/>
    </row>
    <row r="899" spans="1:37" ht="36" thickBot="1" x14ac:dyDescent="0.4">
      <c r="A899" s="19" t="str">
        <f>J876</f>
        <v>Age group</v>
      </c>
      <c r="B899" s="19" t="str">
        <f t="shared" ref="B899" si="979">K876</f>
        <v>Population</v>
      </c>
      <c r="C899" s="19" t="str">
        <f t="shared" ref="C899:C920" si="980">L876</f>
        <v>At least 1 dose</v>
      </c>
      <c r="D899" s="19" t="str">
        <f t="shared" ref="D899:D920" si="981">M876</f>
        <v>% of population with at least 1 dose</v>
      </c>
      <c r="E899" s="19" t="str">
        <f t="shared" ref="E899:E920" si="982">N876</f>
        <v>2 doses</v>
      </c>
      <c r="F899" s="19" t="str">
        <f>P876</f>
        <v>3 doses</v>
      </c>
      <c r="G899" s="19" t="str">
        <f t="shared" ref="G899:G920" si="983">O876</f>
        <v>% of population fully vaccinated</v>
      </c>
      <c r="H899" s="19" t="str">
        <f t="shared" ref="H899:H920" si="984">Q876</f>
        <v>Total administered</v>
      </c>
      <c r="J899" s="5" t="s">
        <v>286</v>
      </c>
      <c r="K899" s="5" t="s">
        <v>2</v>
      </c>
      <c r="L899" s="5" t="s">
        <v>324</v>
      </c>
      <c r="M899" s="5" t="s">
        <v>287</v>
      </c>
      <c r="N899" s="5" t="s">
        <v>325</v>
      </c>
      <c r="O899" s="5" t="s">
        <v>288</v>
      </c>
      <c r="P899" s="5" t="s">
        <v>335</v>
      </c>
      <c r="Q899" s="5" t="s">
        <v>285</v>
      </c>
      <c r="S899" s="19" t="s">
        <v>286</v>
      </c>
      <c r="T899" s="19" t="s">
        <v>283</v>
      </c>
      <c r="U899" s="19" t="s">
        <v>284</v>
      </c>
      <c r="V899" s="19" t="s">
        <v>336</v>
      </c>
      <c r="W899" s="19" t="s">
        <v>285</v>
      </c>
      <c r="X899" s="19" t="s">
        <v>312</v>
      </c>
      <c r="Y899" s="19" t="s">
        <v>313</v>
      </c>
      <c r="Z899" s="19" t="s">
        <v>314</v>
      </c>
      <c r="AA899" s="19" t="s">
        <v>337</v>
      </c>
      <c r="AB899" s="6"/>
      <c r="AC899" s="15" t="s">
        <v>321</v>
      </c>
      <c r="AD899" s="30"/>
      <c r="AE899" s="13" t="str">
        <f t="shared" ref="AE899:AE918" si="985">J899</f>
        <v>Age group</v>
      </c>
      <c r="AF899" s="13" t="str">
        <f t="shared" ref="AF899:AF918" si="986">K899</f>
        <v>Population</v>
      </c>
      <c r="AG899" s="13" t="str">
        <f t="shared" ref="AG899:AG918" si="987">L899</f>
        <v>At least 1 dose</v>
      </c>
      <c r="AH899" s="13" t="str">
        <f t="shared" ref="AH899:AH918" si="988">N899</f>
        <v>2 doses</v>
      </c>
      <c r="AI899" s="13" t="s">
        <v>311</v>
      </c>
      <c r="AJ899" s="13" t="str">
        <f t="shared" ref="AJ899:AJ918" si="989">T899</f>
        <v>Dose 1</v>
      </c>
      <c r="AK899" s="13" t="str">
        <f t="shared" ref="AK899:AK918" si="990">U899</f>
        <v>Dose 2</v>
      </c>
    </row>
    <row r="900" spans="1:37" ht="15" thickBot="1" x14ac:dyDescent="0.4">
      <c r="A900" s="20" t="str">
        <f>J877</f>
        <v>00-11</v>
      </c>
      <c r="B900" s="21">
        <f>K877</f>
        <v>660747</v>
      </c>
      <c r="C900" s="21">
        <f t="shared" si="980"/>
        <v>0</v>
      </c>
      <c r="D900" s="21">
        <f t="shared" si="981"/>
        <v>0</v>
      </c>
      <c r="E900" s="21">
        <f t="shared" si="982"/>
        <v>0</v>
      </c>
      <c r="F900" s="21">
        <f>P877</f>
        <v>0</v>
      </c>
      <c r="G900" s="21">
        <f t="shared" si="983"/>
        <v>0</v>
      </c>
      <c r="H900" s="21">
        <f t="shared" si="984"/>
        <v>0</v>
      </c>
      <c r="J900" s="37" t="s">
        <v>289</v>
      </c>
      <c r="K900" s="3">
        <v>660747</v>
      </c>
      <c r="L900" s="37">
        <v>0</v>
      </c>
      <c r="M900" s="37">
        <v>0</v>
      </c>
      <c r="N900" s="37">
        <v>0</v>
      </c>
      <c r="O900" s="37">
        <v>0</v>
      </c>
      <c r="P900" s="37">
        <v>0</v>
      </c>
      <c r="Q900" s="37">
        <v>0</v>
      </c>
      <c r="S900" s="20" t="str">
        <f t="shared" ref="S900:S920" si="991">A900</f>
        <v>00-11</v>
      </c>
      <c r="T900" s="21">
        <f t="shared" ref="T900:T918" si="992">L900-C900</f>
        <v>0</v>
      </c>
      <c r="U900" s="21">
        <f t="shared" ref="U900:U920" si="993">N900-E900</f>
        <v>0</v>
      </c>
      <c r="V900" s="21">
        <f t="shared" ref="V900" si="994">P900-F900</f>
        <v>0</v>
      </c>
      <c r="W900" s="21">
        <f t="shared" ref="W900:W920" si="995">Q900-H900</f>
        <v>0</v>
      </c>
      <c r="X900" s="24">
        <f t="shared" ref="X900:X920" si="996">T900/T$276</f>
        <v>0</v>
      </c>
      <c r="Y900" s="21">
        <f t="shared" ref="Y900:Y920" si="997">T900/$AB900</f>
        <v>0</v>
      </c>
      <c r="Z900" s="21">
        <f t="shared" ref="Z900:AA920" si="998">U900/$AB900</f>
        <v>0</v>
      </c>
      <c r="AA900" s="21">
        <f t="shared" si="998"/>
        <v>0</v>
      </c>
      <c r="AB900" s="6">
        <f>IF(DATEDIF(A898,J898,"D")&lt;1,1,DATEDIF(A898,J898,"D"))</f>
        <v>2</v>
      </c>
      <c r="AC900" s="17" t="s">
        <v>322</v>
      </c>
      <c r="AD900" s="2">
        <v>0.7</v>
      </c>
      <c r="AE900" s="13" t="str">
        <f t="shared" si="985"/>
        <v>00-11</v>
      </c>
      <c r="AF900" s="11">
        <f t="shared" si="986"/>
        <v>660747</v>
      </c>
      <c r="AG900" s="11">
        <f t="shared" si="987"/>
        <v>0</v>
      </c>
      <c r="AH900" s="11">
        <f t="shared" si="988"/>
        <v>0</v>
      </c>
      <c r="AI900" s="11">
        <f t="shared" ref="AI900:AI918" si="999">AG900-AH900</f>
        <v>0</v>
      </c>
      <c r="AJ900" s="1">
        <f t="shared" si="989"/>
        <v>0</v>
      </c>
      <c r="AK900" s="1">
        <f t="shared" si="990"/>
        <v>0</v>
      </c>
    </row>
    <row r="901" spans="1:37" ht="15" thickBot="1" x14ac:dyDescent="0.4">
      <c r="A901" s="20" t="str">
        <f t="shared" ref="A901:A920" si="1000">J878</f>
        <v>12-14</v>
      </c>
      <c r="B901" s="21">
        <f t="shared" ref="B901:B920" si="1001">K878</f>
        <v>162530</v>
      </c>
      <c r="C901" s="26">
        <f t="shared" si="980"/>
        <v>117008</v>
      </c>
      <c r="D901" s="21">
        <f t="shared" si="981"/>
        <v>72</v>
      </c>
      <c r="E901" s="26">
        <f t="shared" si="982"/>
        <v>100181</v>
      </c>
      <c r="F901" s="21">
        <f t="shared" ref="F901:F920" si="1002">P878</f>
        <v>21</v>
      </c>
      <c r="G901" s="21">
        <f t="shared" si="983"/>
        <v>61.6</v>
      </c>
      <c r="H901" s="21">
        <f t="shared" si="984"/>
        <v>217210</v>
      </c>
      <c r="J901" s="40" t="str">
        <f t="shared" ref="J901" si="1003">S878</f>
        <v>12-14</v>
      </c>
      <c r="K901" s="4">
        <v>162530</v>
      </c>
      <c r="L901" s="4">
        <v>118647</v>
      </c>
      <c r="M901" s="38">
        <v>73</v>
      </c>
      <c r="N901" s="4">
        <v>100855</v>
      </c>
      <c r="O901" s="38">
        <v>62</v>
      </c>
      <c r="P901" s="38">
        <v>21</v>
      </c>
      <c r="Q901" s="4">
        <v>219523</v>
      </c>
      <c r="S901" s="25" t="str">
        <f t="shared" si="991"/>
        <v>12-14</v>
      </c>
      <c r="T901" s="26">
        <f t="shared" si="992"/>
        <v>1639</v>
      </c>
      <c r="U901" s="26">
        <f t="shared" si="993"/>
        <v>674</v>
      </c>
      <c r="V901" s="26">
        <f>P901-F901</f>
        <v>0</v>
      </c>
      <c r="W901" s="26">
        <f t="shared" si="995"/>
        <v>2313</v>
      </c>
      <c r="X901" s="27">
        <f t="shared" si="996"/>
        <v>0.14837950389281188</v>
      </c>
      <c r="Y901" s="26">
        <f t="shared" si="997"/>
        <v>819.5</v>
      </c>
      <c r="Z901" s="26">
        <f t="shared" si="998"/>
        <v>337</v>
      </c>
      <c r="AA901" s="26">
        <f t="shared" si="998"/>
        <v>0</v>
      </c>
      <c r="AB901" s="6">
        <f>AB900</f>
        <v>2</v>
      </c>
      <c r="AC901" s="16">
        <f>C919/B919</f>
        <v>0.81044443971774516</v>
      </c>
      <c r="AD901" s="2">
        <f>AC901/AD900</f>
        <v>1.1577777710253503</v>
      </c>
      <c r="AE901" s="13" t="str">
        <f t="shared" si="985"/>
        <v>12-14</v>
      </c>
      <c r="AF901" s="11">
        <f t="shared" si="986"/>
        <v>162530</v>
      </c>
      <c r="AG901" s="11">
        <f t="shared" si="987"/>
        <v>118647</v>
      </c>
      <c r="AH901" s="11">
        <f t="shared" si="988"/>
        <v>100855</v>
      </c>
      <c r="AI901" s="11">
        <f t="shared" si="999"/>
        <v>17792</v>
      </c>
      <c r="AJ901" s="1">
        <f t="shared" si="989"/>
        <v>1639</v>
      </c>
      <c r="AK901" s="1">
        <f t="shared" si="990"/>
        <v>674</v>
      </c>
    </row>
    <row r="902" spans="1:37" ht="15" thickBot="1" x14ac:dyDescent="0.4">
      <c r="A902" s="20" t="str">
        <f t="shared" si="1000"/>
        <v>15-19</v>
      </c>
      <c r="B902" s="21">
        <f t="shared" si="1001"/>
        <v>256743</v>
      </c>
      <c r="C902" s="26">
        <f t="shared" si="980"/>
        <v>188395</v>
      </c>
      <c r="D902" s="21">
        <f t="shared" si="981"/>
        <v>73.400000000000006</v>
      </c>
      <c r="E902" s="26">
        <f t="shared" si="982"/>
        <v>162155</v>
      </c>
      <c r="F902" s="21">
        <f t="shared" si="1002"/>
        <v>97</v>
      </c>
      <c r="G902" s="21">
        <f t="shared" si="983"/>
        <v>63.2</v>
      </c>
      <c r="H902" s="21">
        <f t="shared" si="984"/>
        <v>350647</v>
      </c>
      <c r="J902" s="37" t="s">
        <v>290</v>
      </c>
      <c r="K902" s="3">
        <v>256743</v>
      </c>
      <c r="L902" s="3">
        <v>191225</v>
      </c>
      <c r="M902" s="37">
        <v>74.5</v>
      </c>
      <c r="N902" s="3">
        <v>163607</v>
      </c>
      <c r="O902" s="37">
        <v>63.7</v>
      </c>
      <c r="P902" s="37">
        <v>103</v>
      </c>
      <c r="Q902" s="3">
        <v>354935</v>
      </c>
      <c r="S902" s="20" t="str">
        <f t="shared" si="991"/>
        <v>15-19</v>
      </c>
      <c r="T902" s="26">
        <f t="shared" si="992"/>
        <v>2830</v>
      </c>
      <c r="U902" s="26">
        <f t="shared" si="993"/>
        <v>1452</v>
      </c>
      <c r="V902" s="26">
        <f>P902-F902</f>
        <v>6</v>
      </c>
      <c r="W902" s="26">
        <f t="shared" si="995"/>
        <v>4288</v>
      </c>
      <c r="X902" s="27">
        <f t="shared" si="996"/>
        <v>0.25620133985152999</v>
      </c>
      <c r="Y902" s="26">
        <f t="shared" si="997"/>
        <v>1415</v>
      </c>
      <c r="Z902" s="26">
        <f t="shared" si="998"/>
        <v>726</v>
      </c>
      <c r="AA902" s="26">
        <f t="shared" si="998"/>
        <v>3</v>
      </c>
      <c r="AB902" s="6">
        <f t="shared" ref="AB902:AB920" si="1004">AB901</f>
        <v>2</v>
      </c>
      <c r="AC902" s="18" t="s">
        <v>323</v>
      </c>
      <c r="AD902" s="2">
        <v>0.7</v>
      </c>
      <c r="AE902" s="13" t="str">
        <f t="shared" si="985"/>
        <v>15-19</v>
      </c>
      <c r="AF902" s="11">
        <f t="shared" si="986"/>
        <v>256743</v>
      </c>
      <c r="AG902" s="11">
        <f t="shared" si="987"/>
        <v>191225</v>
      </c>
      <c r="AH902" s="11">
        <f t="shared" si="988"/>
        <v>163607</v>
      </c>
      <c r="AI902" s="11">
        <f t="shared" si="999"/>
        <v>27618</v>
      </c>
      <c r="AJ902" s="1">
        <f t="shared" si="989"/>
        <v>2830</v>
      </c>
      <c r="AK902" s="1">
        <f t="shared" si="990"/>
        <v>1452</v>
      </c>
    </row>
    <row r="903" spans="1:37" ht="15" thickBot="1" x14ac:dyDescent="0.4">
      <c r="A903" s="20" t="str">
        <f t="shared" si="1000"/>
        <v>20-24</v>
      </c>
      <c r="B903" s="21">
        <f t="shared" si="1001"/>
        <v>277328</v>
      </c>
      <c r="C903" s="21">
        <f t="shared" si="980"/>
        <v>197950</v>
      </c>
      <c r="D903" s="21">
        <f t="shared" si="981"/>
        <v>71.400000000000006</v>
      </c>
      <c r="E903" s="21">
        <f t="shared" si="982"/>
        <v>163250</v>
      </c>
      <c r="F903" s="21">
        <f t="shared" si="1002"/>
        <v>152</v>
      </c>
      <c r="G903" s="21">
        <f t="shared" si="983"/>
        <v>58.9</v>
      </c>
      <c r="H903" s="21">
        <f t="shared" si="984"/>
        <v>361352</v>
      </c>
      <c r="J903" s="38" t="s">
        <v>291</v>
      </c>
      <c r="K903" s="4">
        <v>277328</v>
      </c>
      <c r="L903" s="4">
        <v>201471</v>
      </c>
      <c r="M903" s="38">
        <v>72.7</v>
      </c>
      <c r="N903" s="4">
        <v>165359</v>
      </c>
      <c r="O903" s="38">
        <v>59.6</v>
      </c>
      <c r="P903" s="38">
        <v>174</v>
      </c>
      <c r="Q903" s="4">
        <v>367004</v>
      </c>
      <c r="S903" s="23" t="str">
        <f t="shared" si="991"/>
        <v>20-24</v>
      </c>
      <c r="T903" s="22">
        <f t="shared" si="992"/>
        <v>3521</v>
      </c>
      <c r="U903" s="22">
        <f t="shared" si="993"/>
        <v>2109</v>
      </c>
      <c r="V903" s="21">
        <f t="shared" ref="V903:V917" si="1005">P903-F903</f>
        <v>22</v>
      </c>
      <c r="W903" s="22">
        <f t="shared" si="995"/>
        <v>5652</v>
      </c>
      <c r="X903" s="28">
        <f t="shared" si="996"/>
        <v>0.31875792141951836</v>
      </c>
      <c r="Y903" s="21">
        <f t="shared" si="997"/>
        <v>1760.5</v>
      </c>
      <c r="Z903" s="21">
        <f t="shared" si="998"/>
        <v>1054.5</v>
      </c>
      <c r="AA903" s="21">
        <f t="shared" si="998"/>
        <v>11</v>
      </c>
      <c r="AB903" s="6">
        <f t="shared" si="1004"/>
        <v>2</v>
      </c>
      <c r="AC903" s="16">
        <f>E919/B919</f>
        <v>0.72324428231865867</v>
      </c>
      <c r="AD903" s="2">
        <f>AC903/AD902</f>
        <v>1.0332061175980838</v>
      </c>
      <c r="AE903" s="13" t="str">
        <f t="shared" si="985"/>
        <v>20-24</v>
      </c>
      <c r="AF903" s="11">
        <f t="shared" si="986"/>
        <v>277328</v>
      </c>
      <c r="AG903" s="11">
        <f t="shared" si="987"/>
        <v>201471</v>
      </c>
      <c r="AH903" s="11">
        <f t="shared" si="988"/>
        <v>165359</v>
      </c>
      <c r="AI903" s="11">
        <f t="shared" si="999"/>
        <v>36112</v>
      </c>
      <c r="AJ903" s="1">
        <f t="shared" si="989"/>
        <v>3521</v>
      </c>
      <c r="AK903" s="1">
        <f t="shared" si="990"/>
        <v>2109</v>
      </c>
    </row>
    <row r="904" spans="1:37" ht="15" thickBot="1" x14ac:dyDescent="0.4">
      <c r="A904" s="20" t="str">
        <f t="shared" si="1000"/>
        <v>25-29</v>
      </c>
      <c r="B904" s="21">
        <f t="shared" si="1001"/>
        <v>314508</v>
      </c>
      <c r="C904" s="21">
        <f t="shared" si="980"/>
        <v>216683</v>
      </c>
      <c r="D904" s="21">
        <f t="shared" si="981"/>
        <v>68.900000000000006</v>
      </c>
      <c r="E904" s="21">
        <f t="shared" si="982"/>
        <v>181530</v>
      </c>
      <c r="F904" s="21">
        <f t="shared" si="1002"/>
        <v>257</v>
      </c>
      <c r="G904" s="21">
        <f t="shared" si="983"/>
        <v>57.7</v>
      </c>
      <c r="H904" s="21">
        <f t="shared" si="984"/>
        <v>398470</v>
      </c>
      <c r="J904" s="37" t="s">
        <v>292</v>
      </c>
      <c r="K904" s="3">
        <v>314508</v>
      </c>
      <c r="L904" s="3">
        <v>220012</v>
      </c>
      <c r="M904" s="37">
        <v>70</v>
      </c>
      <c r="N904" s="3">
        <v>183630</v>
      </c>
      <c r="O904" s="37">
        <v>58.4</v>
      </c>
      <c r="P904" s="37">
        <v>275</v>
      </c>
      <c r="Q904" s="3">
        <v>403917</v>
      </c>
      <c r="S904" s="20" t="str">
        <f t="shared" si="991"/>
        <v>25-29</v>
      </c>
      <c r="T904" s="21">
        <f t="shared" si="992"/>
        <v>3329</v>
      </c>
      <c r="U904" s="21">
        <f t="shared" si="993"/>
        <v>2100</v>
      </c>
      <c r="V904" s="21">
        <f t="shared" si="1005"/>
        <v>18</v>
      </c>
      <c r="W904" s="21">
        <f t="shared" si="995"/>
        <v>5447</v>
      </c>
      <c r="X904" s="24">
        <f t="shared" si="996"/>
        <v>0.30137606373347819</v>
      </c>
      <c r="Y904" s="21">
        <f t="shared" si="997"/>
        <v>1664.5</v>
      </c>
      <c r="Z904" s="21">
        <f t="shared" si="998"/>
        <v>1050</v>
      </c>
      <c r="AA904" s="21">
        <f t="shared" si="998"/>
        <v>9</v>
      </c>
      <c r="AB904" s="6">
        <f t="shared" si="1004"/>
        <v>2</v>
      </c>
      <c r="AC904" s="15" t="s">
        <v>320</v>
      </c>
      <c r="AD904" s="6"/>
      <c r="AE904" s="13" t="str">
        <f t="shared" si="985"/>
        <v>25-29</v>
      </c>
      <c r="AF904" s="11">
        <f t="shared" si="986"/>
        <v>314508</v>
      </c>
      <c r="AG904" s="11">
        <f t="shared" si="987"/>
        <v>220012</v>
      </c>
      <c r="AH904" s="11">
        <f t="shared" si="988"/>
        <v>183630</v>
      </c>
      <c r="AI904" s="11">
        <f t="shared" si="999"/>
        <v>36382</v>
      </c>
      <c r="AJ904" s="1">
        <f t="shared" si="989"/>
        <v>3329</v>
      </c>
      <c r="AK904" s="1">
        <f t="shared" si="990"/>
        <v>2100</v>
      </c>
    </row>
    <row r="905" spans="1:37" ht="15" thickBot="1" x14ac:dyDescent="0.4">
      <c r="A905" s="20" t="str">
        <f t="shared" si="1000"/>
        <v>30-34</v>
      </c>
      <c r="B905" s="21">
        <f t="shared" si="1001"/>
        <v>356228</v>
      </c>
      <c r="C905" s="21">
        <f t="shared" si="980"/>
        <v>253548</v>
      </c>
      <c r="D905" s="21">
        <f t="shared" si="981"/>
        <v>71.2</v>
      </c>
      <c r="E905" s="21">
        <f t="shared" si="982"/>
        <v>218057</v>
      </c>
      <c r="F905" s="21">
        <f t="shared" si="1002"/>
        <v>417</v>
      </c>
      <c r="G905" s="21">
        <f t="shared" si="983"/>
        <v>61.2</v>
      </c>
      <c r="H905" s="21">
        <f t="shared" si="984"/>
        <v>472022</v>
      </c>
      <c r="J905" s="38" t="s">
        <v>293</v>
      </c>
      <c r="K905" s="4">
        <v>356228</v>
      </c>
      <c r="L905" s="4">
        <v>256991</v>
      </c>
      <c r="M905" s="38">
        <v>72.099999999999994</v>
      </c>
      <c r="N905" s="4">
        <v>220158</v>
      </c>
      <c r="O905" s="38">
        <v>61.8</v>
      </c>
      <c r="P905" s="38">
        <v>453</v>
      </c>
      <c r="Q905" s="4">
        <v>477602</v>
      </c>
      <c r="S905" s="23" t="str">
        <f t="shared" si="991"/>
        <v>30-34</v>
      </c>
      <c r="T905" s="22">
        <f t="shared" si="992"/>
        <v>3443</v>
      </c>
      <c r="U905" s="22">
        <f t="shared" si="993"/>
        <v>2101</v>
      </c>
      <c r="V905" s="21">
        <f t="shared" si="1005"/>
        <v>36</v>
      </c>
      <c r="W905" s="22">
        <f t="shared" si="995"/>
        <v>5580</v>
      </c>
      <c r="X905" s="28">
        <f t="shared" si="996"/>
        <v>0.31169654173456457</v>
      </c>
      <c r="Y905" s="21">
        <f t="shared" si="997"/>
        <v>1721.5</v>
      </c>
      <c r="Z905" s="21">
        <f t="shared" si="998"/>
        <v>1050.5</v>
      </c>
      <c r="AA905" s="21">
        <f t="shared" si="998"/>
        <v>18</v>
      </c>
      <c r="AB905" s="6">
        <f t="shared" si="1004"/>
        <v>2</v>
      </c>
      <c r="AC905" s="17" t="s">
        <v>322</v>
      </c>
      <c r="AD905" s="2">
        <v>0.7</v>
      </c>
      <c r="AE905" s="13" t="str">
        <f t="shared" si="985"/>
        <v>30-34</v>
      </c>
      <c r="AF905" s="11">
        <f t="shared" si="986"/>
        <v>356228</v>
      </c>
      <c r="AG905" s="11">
        <f t="shared" si="987"/>
        <v>256991</v>
      </c>
      <c r="AH905" s="11">
        <f t="shared" si="988"/>
        <v>220158</v>
      </c>
      <c r="AI905" s="11">
        <f t="shared" si="999"/>
        <v>36833</v>
      </c>
      <c r="AJ905" s="1">
        <f t="shared" si="989"/>
        <v>3443</v>
      </c>
      <c r="AK905" s="1">
        <f t="shared" si="990"/>
        <v>2101</v>
      </c>
    </row>
    <row r="906" spans="1:37" ht="15" thickBot="1" x14ac:dyDescent="0.4">
      <c r="A906" s="20" t="str">
        <f t="shared" si="1000"/>
        <v>35-39</v>
      </c>
      <c r="B906" s="21">
        <f t="shared" si="1001"/>
        <v>359302</v>
      </c>
      <c r="C906" s="21">
        <f t="shared" si="980"/>
        <v>270712</v>
      </c>
      <c r="D906" s="21">
        <f t="shared" si="981"/>
        <v>75.3</v>
      </c>
      <c r="E906" s="21">
        <f t="shared" si="982"/>
        <v>237854</v>
      </c>
      <c r="F906" s="21">
        <f t="shared" si="1002"/>
        <v>790</v>
      </c>
      <c r="G906" s="21">
        <f t="shared" si="983"/>
        <v>66.2</v>
      </c>
      <c r="H906" s="21">
        <f t="shared" si="984"/>
        <v>509356</v>
      </c>
      <c r="J906" s="37" t="s">
        <v>294</v>
      </c>
      <c r="K906" s="3">
        <v>359302</v>
      </c>
      <c r="L906" s="3">
        <v>273913</v>
      </c>
      <c r="M906" s="37">
        <v>76.2</v>
      </c>
      <c r="N906" s="3">
        <v>239812</v>
      </c>
      <c r="O906" s="37">
        <v>66.7</v>
      </c>
      <c r="P906" s="37">
        <v>873</v>
      </c>
      <c r="Q906" s="3">
        <v>514598</v>
      </c>
      <c r="S906" s="20" t="str">
        <f t="shared" si="991"/>
        <v>35-39</v>
      </c>
      <c r="T906" s="21">
        <f t="shared" si="992"/>
        <v>3201</v>
      </c>
      <c r="U906" s="21">
        <f t="shared" si="993"/>
        <v>1958</v>
      </c>
      <c r="V906" s="21">
        <f t="shared" si="1005"/>
        <v>83</v>
      </c>
      <c r="W906" s="21">
        <f t="shared" si="995"/>
        <v>5242</v>
      </c>
      <c r="X906" s="24">
        <f t="shared" si="996"/>
        <v>0.2897881586094514</v>
      </c>
      <c r="Y906" s="21">
        <f t="shared" si="997"/>
        <v>1600.5</v>
      </c>
      <c r="Z906" s="21">
        <f t="shared" si="998"/>
        <v>979</v>
      </c>
      <c r="AA906" s="21">
        <f t="shared" si="998"/>
        <v>41.5</v>
      </c>
      <c r="AB906" s="6">
        <f t="shared" si="1004"/>
        <v>2</v>
      </c>
      <c r="AC906" s="16">
        <f>C920/B920</f>
        <v>0.6893425815720754</v>
      </c>
      <c r="AD906" s="2">
        <f>AC906/AD905</f>
        <v>0.98477511653153638</v>
      </c>
      <c r="AE906" s="13" t="str">
        <f t="shared" si="985"/>
        <v>35-39</v>
      </c>
      <c r="AF906" s="11">
        <f t="shared" si="986"/>
        <v>359302</v>
      </c>
      <c r="AG906" s="11">
        <f t="shared" si="987"/>
        <v>273913</v>
      </c>
      <c r="AH906" s="11">
        <f t="shared" si="988"/>
        <v>239812</v>
      </c>
      <c r="AI906" s="11">
        <f t="shared" si="999"/>
        <v>34101</v>
      </c>
      <c r="AJ906" s="1">
        <f t="shared" si="989"/>
        <v>3201</v>
      </c>
      <c r="AK906" s="1">
        <f t="shared" si="990"/>
        <v>1958</v>
      </c>
    </row>
    <row r="907" spans="1:37" ht="15" thickBot="1" x14ac:dyDescent="0.4">
      <c r="A907" s="20" t="str">
        <f t="shared" si="1000"/>
        <v>40-44</v>
      </c>
      <c r="B907" s="21">
        <f t="shared" si="1001"/>
        <v>319889</v>
      </c>
      <c r="C907" s="21">
        <f t="shared" si="980"/>
        <v>251065</v>
      </c>
      <c r="D907" s="21">
        <f t="shared" si="981"/>
        <v>78.5</v>
      </c>
      <c r="E907" s="21">
        <f t="shared" si="982"/>
        <v>225877</v>
      </c>
      <c r="F907" s="21">
        <f t="shared" si="1002"/>
        <v>4022</v>
      </c>
      <c r="G907" s="21">
        <f t="shared" si="983"/>
        <v>70.599999999999994</v>
      </c>
      <c r="H907" s="21">
        <f t="shared" si="984"/>
        <v>480964</v>
      </c>
      <c r="J907" s="38" t="s">
        <v>295</v>
      </c>
      <c r="K907" s="4">
        <v>319889</v>
      </c>
      <c r="L907" s="4">
        <v>253693</v>
      </c>
      <c r="M907" s="38">
        <v>79.3</v>
      </c>
      <c r="N907" s="4">
        <v>227491</v>
      </c>
      <c r="O907" s="38">
        <v>71.099999999999994</v>
      </c>
      <c r="P907" s="4">
        <v>4396</v>
      </c>
      <c r="Q907" s="4">
        <v>485580</v>
      </c>
      <c r="S907" s="23" t="str">
        <f t="shared" si="991"/>
        <v>40-44</v>
      </c>
      <c r="T907" s="22">
        <f t="shared" si="992"/>
        <v>2628</v>
      </c>
      <c r="U907" s="22">
        <f t="shared" si="993"/>
        <v>1614</v>
      </c>
      <c r="V907" s="21">
        <f t="shared" si="1005"/>
        <v>374</v>
      </c>
      <c r="W907" s="22">
        <f t="shared" si="995"/>
        <v>4616</v>
      </c>
      <c r="X907" s="28">
        <f t="shared" si="996"/>
        <v>0.23791417707767518</v>
      </c>
      <c r="Y907" s="21">
        <f t="shared" si="997"/>
        <v>1314</v>
      </c>
      <c r="Z907" s="21">
        <f t="shared" si="998"/>
        <v>807</v>
      </c>
      <c r="AA907" s="21">
        <f t="shared" si="998"/>
        <v>187</v>
      </c>
      <c r="AB907" s="6">
        <f t="shared" si="1004"/>
        <v>2</v>
      </c>
      <c r="AC907" s="18" t="s">
        <v>323</v>
      </c>
      <c r="AD907" s="2">
        <v>0.7</v>
      </c>
      <c r="AE907" s="13" t="str">
        <f t="shared" si="985"/>
        <v>40-44</v>
      </c>
      <c r="AF907" s="11">
        <f t="shared" si="986"/>
        <v>319889</v>
      </c>
      <c r="AG907" s="11">
        <f t="shared" si="987"/>
        <v>253693</v>
      </c>
      <c r="AH907" s="11">
        <f t="shared" si="988"/>
        <v>227491</v>
      </c>
      <c r="AI907" s="11">
        <f t="shared" si="999"/>
        <v>26202</v>
      </c>
      <c r="AJ907" s="1">
        <f t="shared" si="989"/>
        <v>2628</v>
      </c>
      <c r="AK907" s="1">
        <f t="shared" si="990"/>
        <v>1614</v>
      </c>
    </row>
    <row r="908" spans="1:37" ht="15" thickBot="1" x14ac:dyDescent="0.4">
      <c r="A908" s="20" t="str">
        <f t="shared" si="1000"/>
        <v>45-49</v>
      </c>
      <c r="B908" s="21">
        <f t="shared" si="1001"/>
        <v>288547</v>
      </c>
      <c r="C908" s="21">
        <f t="shared" si="980"/>
        <v>231828</v>
      </c>
      <c r="D908" s="21">
        <f t="shared" si="981"/>
        <v>80.3</v>
      </c>
      <c r="E908" s="21">
        <f t="shared" si="982"/>
        <v>211051</v>
      </c>
      <c r="F908" s="21">
        <f t="shared" si="1002"/>
        <v>4660</v>
      </c>
      <c r="G908" s="21">
        <f t="shared" si="983"/>
        <v>73.099999999999994</v>
      </c>
      <c r="H908" s="21">
        <f t="shared" si="984"/>
        <v>447539</v>
      </c>
      <c r="J908" s="37" t="s">
        <v>296</v>
      </c>
      <c r="K908" s="3">
        <v>288547</v>
      </c>
      <c r="L908" s="3">
        <v>233812</v>
      </c>
      <c r="M908" s="37">
        <v>81</v>
      </c>
      <c r="N908" s="3">
        <v>212328</v>
      </c>
      <c r="O908" s="37">
        <v>73.599999999999994</v>
      </c>
      <c r="P908" s="3">
        <v>5032</v>
      </c>
      <c r="Q908" s="3">
        <v>451172</v>
      </c>
      <c r="S908" s="20" t="str">
        <f t="shared" si="991"/>
        <v>45-49</v>
      </c>
      <c r="T908" s="21">
        <f t="shared" si="992"/>
        <v>1984</v>
      </c>
      <c r="U908" s="21">
        <f t="shared" si="993"/>
        <v>1277</v>
      </c>
      <c r="V908" s="21">
        <f t="shared" si="1005"/>
        <v>372</v>
      </c>
      <c r="W908" s="21">
        <f t="shared" si="995"/>
        <v>3633</v>
      </c>
      <c r="X908" s="24">
        <f t="shared" si="996"/>
        <v>0.17961252942241535</v>
      </c>
      <c r="Y908" s="21">
        <f t="shared" si="997"/>
        <v>992</v>
      </c>
      <c r="Z908" s="21">
        <f t="shared" si="998"/>
        <v>638.5</v>
      </c>
      <c r="AA908" s="21">
        <f t="shared" si="998"/>
        <v>186</v>
      </c>
      <c r="AB908" s="6">
        <f t="shared" si="1004"/>
        <v>2</v>
      </c>
      <c r="AC908" s="16">
        <f>E920/B920</f>
        <v>0.61517243656384701</v>
      </c>
      <c r="AD908" s="2">
        <f>AC908/AD907</f>
        <v>0.8788177665197815</v>
      </c>
      <c r="AE908" s="13" t="str">
        <f t="shared" si="985"/>
        <v>45-49</v>
      </c>
      <c r="AF908" s="11">
        <f t="shared" si="986"/>
        <v>288547</v>
      </c>
      <c r="AG908" s="11">
        <f t="shared" si="987"/>
        <v>233812</v>
      </c>
      <c r="AH908" s="11">
        <f t="shared" si="988"/>
        <v>212328</v>
      </c>
      <c r="AI908" s="11">
        <f t="shared" si="999"/>
        <v>21484</v>
      </c>
      <c r="AJ908" s="1">
        <f t="shared" si="989"/>
        <v>1984</v>
      </c>
      <c r="AK908" s="1">
        <f t="shared" si="990"/>
        <v>1277</v>
      </c>
    </row>
    <row r="909" spans="1:37" ht="15" thickBot="1" x14ac:dyDescent="0.4">
      <c r="A909" s="20" t="str">
        <f t="shared" si="1000"/>
        <v>50-54</v>
      </c>
      <c r="B909" s="21">
        <f t="shared" si="1001"/>
        <v>266491</v>
      </c>
      <c r="C909" s="21">
        <f t="shared" si="980"/>
        <v>221683</v>
      </c>
      <c r="D909" s="21">
        <f t="shared" si="981"/>
        <v>83.2</v>
      </c>
      <c r="E909" s="21">
        <f t="shared" si="982"/>
        <v>204113</v>
      </c>
      <c r="F909" s="21">
        <f t="shared" si="1002"/>
        <v>4455</v>
      </c>
      <c r="G909" s="21">
        <f t="shared" si="983"/>
        <v>76.599999999999994</v>
      </c>
      <c r="H909" s="21">
        <f t="shared" si="984"/>
        <v>430251</v>
      </c>
      <c r="J909" s="38" t="s">
        <v>297</v>
      </c>
      <c r="K909" s="4">
        <v>266491</v>
      </c>
      <c r="L909" s="4">
        <v>223155</v>
      </c>
      <c r="M909" s="38">
        <v>83.7</v>
      </c>
      <c r="N909" s="4">
        <v>205176</v>
      </c>
      <c r="O909" s="38">
        <v>77</v>
      </c>
      <c r="P909" s="4">
        <v>4796</v>
      </c>
      <c r="Q909" s="4">
        <v>433127</v>
      </c>
      <c r="S909" s="23" t="str">
        <f t="shared" si="991"/>
        <v>50-54</v>
      </c>
      <c r="T909" s="22">
        <f t="shared" si="992"/>
        <v>1472</v>
      </c>
      <c r="U909" s="22">
        <f t="shared" si="993"/>
        <v>1063</v>
      </c>
      <c r="V909" s="21">
        <f t="shared" si="1005"/>
        <v>341</v>
      </c>
      <c r="W909" s="22">
        <f t="shared" si="995"/>
        <v>2876</v>
      </c>
      <c r="X909" s="28">
        <f t="shared" si="996"/>
        <v>0.13326090892630815</v>
      </c>
      <c r="Y909" s="21">
        <f t="shared" si="997"/>
        <v>736</v>
      </c>
      <c r="Z909" s="21">
        <f t="shared" si="998"/>
        <v>531.5</v>
      </c>
      <c r="AA909" s="21">
        <f t="shared" si="998"/>
        <v>170.5</v>
      </c>
      <c r="AB909" s="6">
        <f t="shared" si="1004"/>
        <v>2</v>
      </c>
      <c r="AC909" s="6"/>
      <c r="AD909" s="7"/>
      <c r="AE909" s="13" t="str">
        <f t="shared" si="985"/>
        <v>50-54</v>
      </c>
      <c r="AF909" s="11">
        <f t="shared" si="986"/>
        <v>266491</v>
      </c>
      <c r="AG909" s="11">
        <f t="shared" si="987"/>
        <v>223155</v>
      </c>
      <c r="AH909" s="11">
        <f t="shared" si="988"/>
        <v>205176</v>
      </c>
      <c r="AI909" s="11">
        <f t="shared" si="999"/>
        <v>17979</v>
      </c>
      <c r="AJ909" s="1">
        <f t="shared" si="989"/>
        <v>1472</v>
      </c>
      <c r="AK909" s="1">
        <f t="shared" si="990"/>
        <v>1063</v>
      </c>
    </row>
    <row r="910" spans="1:37" ht="15" thickBot="1" x14ac:dyDescent="0.4">
      <c r="A910" s="20" t="str">
        <f t="shared" si="1000"/>
        <v>55-59</v>
      </c>
      <c r="B910" s="21">
        <f t="shared" si="1001"/>
        <v>284260</v>
      </c>
      <c r="C910" s="21">
        <f t="shared" si="980"/>
        <v>236380</v>
      </c>
      <c r="D910" s="21">
        <f t="shared" si="981"/>
        <v>83.2</v>
      </c>
      <c r="E910" s="21">
        <f t="shared" si="982"/>
        <v>218734</v>
      </c>
      <c r="F910" s="21">
        <f t="shared" si="1002"/>
        <v>6743</v>
      </c>
      <c r="G910" s="21">
        <f t="shared" si="983"/>
        <v>77</v>
      </c>
      <c r="H910" s="21">
        <f t="shared" si="984"/>
        <v>461857</v>
      </c>
      <c r="J910" s="37" t="s">
        <v>298</v>
      </c>
      <c r="K910" s="3">
        <v>284260</v>
      </c>
      <c r="L910" s="3">
        <v>237620</v>
      </c>
      <c r="M910" s="37">
        <v>83.6</v>
      </c>
      <c r="N910" s="3">
        <v>219757</v>
      </c>
      <c r="O910" s="37">
        <v>77.3</v>
      </c>
      <c r="P910" s="3">
        <v>7318</v>
      </c>
      <c r="Q910" s="3">
        <v>464695</v>
      </c>
      <c r="S910" s="20" t="str">
        <f t="shared" si="991"/>
        <v>55-59</v>
      </c>
      <c r="T910" s="21">
        <f t="shared" si="992"/>
        <v>1240</v>
      </c>
      <c r="U910" s="21">
        <f t="shared" si="993"/>
        <v>1023</v>
      </c>
      <c r="V910" s="21">
        <f t="shared" si="1005"/>
        <v>575</v>
      </c>
      <c r="W910" s="21">
        <f t="shared" si="995"/>
        <v>2838</v>
      </c>
      <c r="X910" s="24">
        <f t="shared" si="996"/>
        <v>0.11225783088900959</v>
      </c>
      <c r="Y910" s="21">
        <f t="shared" si="997"/>
        <v>620</v>
      </c>
      <c r="Z910" s="21">
        <f t="shared" si="998"/>
        <v>511.5</v>
      </c>
      <c r="AA910" s="21">
        <f t="shared" si="998"/>
        <v>287.5</v>
      </c>
      <c r="AB910" s="6">
        <f t="shared" si="1004"/>
        <v>2</v>
      </c>
      <c r="AC910" s="31">
        <f>J898</f>
        <v>44460</v>
      </c>
      <c r="AD910" s="7"/>
      <c r="AE910" s="13" t="str">
        <f t="shared" si="985"/>
        <v>55-59</v>
      </c>
      <c r="AF910" s="11">
        <f t="shared" si="986"/>
        <v>284260</v>
      </c>
      <c r="AG910" s="11">
        <f t="shared" si="987"/>
        <v>237620</v>
      </c>
      <c r="AH910" s="11">
        <f t="shared" si="988"/>
        <v>219757</v>
      </c>
      <c r="AI910" s="11">
        <f t="shared" si="999"/>
        <v>17863</v>
      </c>
      <c r="AJ910" s="1">
        <f t="shared" si="989"/>
        <v>1240</v>
      </c>
      <c r="AK910" s="1">
        <f t="shared" si="990"/>
        <v>1023</v>
      </c>
    </row>
    <row r="911" spans="1:37" ht="15" thickBot="1" x14ac:dyDescent="0.4">
      <c r="A911" s="20" t="str">
        <f t="shared" si="1000"/>
        <v>60-64</v>
      </c>
      <c r="B911" s="21">
        <f t="shared" si="1001"/>
        <v>264339</v>
      </c>
      <c r="C911" s="21">
        <f t="shared" si="980"/>
        <v>233580</v>
      </c>
      <c r="D911" s="21">
        <f t="shared" si="981"/>
        <v>88.4</v>
      </c>
      <c r="E911" s="21">
        <f t="shared" si="982"/>
        <v>220312</v>
      </c>
      <c r="F911" s="21">
        <f t="shared" si="1002"/>
        <v>11073</v>
      </c>
      <c r="G911" s="21">
        <f t="shared" si="983"/>
        <v>83.3</v>
      </c>
      <c r="H911" s="21">
        <f t="shared" si="984"/>
        <v>464965</v>
      </c>
      <c r="J911" s="38" t="s">
        <v>299</v>
      </c>
      <c r="K911" s="4">
        <v>264339</v>
      </c>
      <c r="L911" s="4">
        <v>234566</v>
      </c>
      <c r="M911" s="38">
        <v>88.7</v>
      </c>
      <c r="N911" s="4">
        <v>221153</v>
      </c>
      <c r="O911" s="38">
        <v>83.7</v>
      </c>
      <c r="P911" s="4">
        <v>12014</v>
      </c>
      <c r="Q911" s="4">
        <v>467733</v>
      </c>
      <c r="S911" s="23" t="str">
        <f t="shared" si="991"/>
        <v>60-64</v>
      </c>
      <c r="T911" s="22">
        <f t="shared" si="992"/>
        <v>986</v>
      </c>
      <c r="U911" s="22">
        <f t="shared" si="993"/>
        <v>841</v>
      </c>
      <c r="V911" s="21">
        <f t="shared" si="1005"/>
        <v>941</v>
      </c>
      <c r="W911" s="22">
        <f t="shared" si="995"/>
        <v>2768</v>
      </c>
      <c r="X911" s="28">
        <f t="shared" si="996"/>
        <v>8.9263081658518914E-2</v>
      </c>
      <c r="Y911" s="21">
        <f t="shared" si="997"/>
        <v>493</v>
      </c>
      <c r="Z911" s="21">
        <f t="shared" si="998"/>
        <v>420.5</v>
      </c>
      <c r="AA911" s="21">
        <f t="shared" si="998"/>
        <v>470.5</v>
      </c>
      <c r="AB911" s="6">
        <f t="shared" si="1004"/>
        <v>2</v>
      </c>
      <c r="AC911" s="15" t="s">
        <v>321</v>
      </c>
      <c r="AD911" s="6"/>
      <c r="AE911" s="13" t="str">
        <f t="shared" si="985"/>
        <v>60-64</v>
      </c>
      <c r="AF911" s="11">
        <f t="shared" si="986"/>
        <v>264339</v>
      </c>
      <c r="AG911" s="11">
        <f t="shared" si="987"/>
        <v>234566</v>
      </c>
      <c r="AH911" s="11">
        <f t="shared" si="988"/>
        <v>221153</v>
      </c>
      <c r="AI911" s="11">
        <f t="shared" si="999"/>
        <v>13413</v>
      </c>
      <c r="AJ911" s="1">
        <f t="shared" si="989"/>
        <v>986</v>
      </c>
      <c r="AK911" s="1">
        <f t="shared" si="990"/>
        <v>841</v>
      </c>
    </row>
    <row r="912" spans="1:37" ht="15" thickBot="1" x14ac:dyDescent="0.4">
      <c r="A912" s="20" t="str">
        <f t="shared" si="1000"/>
        <v>65-69</v>
      </c>
      <c r="B912" s="21">
        <f t="shared" si="1001"/>
        <v>210073</v>
      </c>
      <c r="C912" s="21">
        <f t="shared" si="980"/>
        <v>193938</v>
      </c>
      <c r="D912" s="21">
        <f t="shared" si="981"/>
        <v>92.3</v>
      </c>
      <c r="E912" s="21">
        <f t="shared" si="982"/>
        <v>186955</v>
      </c>
      <c r="F912" s="21">
        <f t="shared" si="1002"/>
        <v>1825</v>
      </c>
      <c r="G912" s="21">
        <f t="shared" si="983"/>
        <v>89</v>
      </c>
      <c r="H912" s="21">
        <f t="shared" si="984"/>
        <v>382718</v>
      </c>
      <c r="J912" s="37" t="s">
        <v>300</v>
      </c>
      <c r="K912" s="3">
        <v>210073</v>
      </c>
      <c r="L912" s="3">
        <v>194598</v>
      </c>
      <c r="M912" s="37">
        <v>92.6</v>
      </c>
      <c r="N912" s="3">
        <v>187576</v>
      </c>
      <c r="O912" s="37">
        <v>89.3</v>
      </c>
      <c r="P912" s="3">
        <v>2070</v>
      </c>
      <c r="Q912" s="3">
        <v>384244</v>
      </c>
      <c r="S912" s="20" t="str">
        <f t="shared" si="991"/>
        <v>65-69</v>
      </c>
      <c r="T912" s="21">
        <f t="shared" si="992"/>
        <v>660</v>
      </c>
      <c r="U912" s="21">
        <f t="shared" si="993"/>
        <v>621</v>
      </c>
      <c r="V912" s="21">
        <f t="shared" si="1005"/>
        <v>245</v>
      </c>
      <c r="W912" s="21">
        <f t="shared" si="995"/>
        <v>1526</v>
      </c>
      <c r="X912" s="24">
        <f t="shared" si="996"/>
        <v>5.9750135795763173E-2</v>
      </c>
      <c r="Y912" s="21">
        <f t="shared" si="997"/>
        <v>330</v>
      </c>
      <c r="Z912" s="21">
        <f t="shared" si="998"/>
        <v>310.5</v>
      </c>
      <c r="AA912" s="21">
        <f t="shared" si="998"/>
        <v>122.5</v>
      </c>
      <c r="AB912" s="6">
        <f t="shared" si="1004"/>
        <v>2</v>
      </c>
      <c r="AC912" s="17" t="s">
        <v>322</v>
      </c>
      <c r="AD912" s="2">
        <v>0.7</v>
      </c>
      <c r="AE912" s="13" t="str">
        <f t="shared" si="985"/>
        <v>65-69</v>
      </c>
      <c r="AF912" s="11">
        <f t="shared" si="986"/>
        <v>210073</v>
      </c>
      <c r="AG912" s="11">
        <f t="shared" si="987"/>
        <v>194598</v>
      </c>
      <c r="AH912" s="11">
        <f t="shared" si="988"/>
        <v>187576</v>
      </c>
      <c r="AI912" s="11">
        <f t="shared" si="999"/>
        <v>7022</v>
      </c>
      <c r="AJ912" s="1">
        <f t="shared" si="989"/>
        <v>660</v>
      </c>
      <c r="AK912" s="1">
        <f t="shared" si="990"/>
        <v>621</v>
      </c>
    </row>
    <row r="913" spans="1:37" ht="15" thickBot="1" x14ac:dyDescent="0.4">
      <c r="A913" s="20" t="str">
        <f t="shared" si="1000"/>
        <v>70-74</v>
      </c>
      <c r="B913" s="21">
        <f t="shared" si="1001"/>
        <v>157657</v>
      </c>
      <c r="C913" s="21">
        <f t="shared" si="980"/>
        <v>148026</v>
      </c>
      <c r="D913" s="21">
        <f t="shared" si="981"/>
        <v>93.9</v>
      </c>
      <c r="E913" s="21">
        <f t="shared" si="982"/>
        <v>145838</v>
      </c>
      <c r="F913" s="21">
        <f t="shared" si="1002"/>
        <v>1910</v>
      </c>
      <c r="G913" s="21">
        <f t="shared" si="983"/>
        <v>92.5</v>
      </c>
      <c r="H913" s="21">
        <f t="shared" si="984"/>
        <v>295774</v>
      </c>
      <c r="J913" s="38" t="s">
        <v>301</v>
      </c>
      <c r="K913" s="4">
        <v>157657</v>
      </c>
      <c r="L913" s="4">
        <v>148412</v>
      </c>
      <c r="M913" s="38">
        <v>94.1</v>
      </c>
      <c r="N913" s="4">
        <v>146238</v>
      </c>
      <c r="O913" s="38">
        <v>92.8</v>
      </c>
      <c r="P913" s="4">
        <v>2192</v>
      </c>
      <c r="Q913" s="4">
        <v>296842</v>
      </c>
      <c r="S913" s="23" t="str">
        <f t="shared" si="991"/>
        <v>70-74</v>
      </c>
      <c r="T913" s="22">
        <f t="shared" si="992"/>
        <v>386</v>
      </c>
      <c r="U913" s="22">
        <f t="shared" si="993"/>
        <v>400</v>
      </c>
      <c r="V913" s="21">
        <f t="shared" si="1005"/>
        <v>282</v>
      </c>
      <c r="W913" s="22">
        <f t="shared" si="995"/>
        <v>1068</v>
      </c>
      <c r="X913" s="28">
        <f t="shared" si="996"/>
        <v>3.4944776389643308E-2</v>
      </c>
      <c r="Y913" s="21">
        <f t="shared" si="997"/>
        <v>193</v>
      </c>
      <c r="Z913" s="21">
        <f t="shared" si="998"/>
        <v>200</v>
      </c>
      <c r="AA913" s="21">
        <f t="shared" si="998"/>
        <v>141</v>
      </c>
      <c r="AB913" s="6">
        <f t="shared" si="1004"/>
        <v>2</v>
      </c>
      <c r="AC913" s="16">
        <f>L919/K919</f>
        <v>0.81748645357524585</v>
      </c>
      <c r="AD913" s="2">
        <f>AC913/AD912</f>
        <v>1.1678377908217799</v>
      </c>
      <c r="AE913" s="14" t="str">
        <f t="shared" si="985"/>
        <v>70-74</v>
      </c>
      <c r="AF913" s="11">
        <f t="shared" si="986"/>
        <v>157657</v>
      </c>
      <c r="AG913" s="11">
        <f t="shared" si="987"/>
        <v>148412</v>
      </c>
      <c r="AH913" s="11">
        <f t="shared" si="988"/>
        <v>146238</v>
      </c>
      <c r="AI913" s="12">
        <f t="shared" si="999"/>
        <v>2174</v>
      </c>
      <c r="AJ913" s="1">
        <f t="shared" si="989"/>
        <v>386</v>
      </c>
      <c r="AK913" s="1">
        <f t="shared" si="990"/>
        <v>400</v>
      </c>
    </row>
    <row r="914" spans="1:37" ht="15" thickBot="1" x14ac:dyDescent="0.4">
      <c r="A914" s="20" t="str">
        <f t="shared" si="1000"/>
        <v>75-79</v>
      </c>
      <c r="B914" s="21">
        <f t="shared" si="1001"/>
        <v>102977</v>
      </c>
      <c r="C914" s="21">
        <f t="shared" si="980"/>
        <v>95071</v>
      </c>
      <c r="D914" s="21">
        <f t="shared" si="981"/>
        <v>92.3</v>
      </c>
      <c r="E914" s="21">
        <f t="shared" si="982"/>
        <v>93424</v>
      </c>
      <c r="F914" s="21">
        <f t="shared" si="1002"/>
        <v>2022</v>
      </c>
      <c r="G914" s="21">
        <f t="shared" si="983"/>
        <v>90.7</v>
      </c>
      <c r="H914" s="21">
        <f t="shared" si="984"/>
        <v>190517</v>
      </c>
      <c r="J914" s="37" t="s">
        <v>302</v>
      </c>
      <c r="K914" s="3">
        <v>102977</v>
      </c>
      <c r="L914" s="3">
        <v>95278</v>
      </c>
      <c r="M914" s="37">
        <v>92.5</v>
      </c>
      <c r="N914" s="3">
        <v>93588</v>
      </c>
      <c r="O914" s="37">
        <v>90.9</v>
      </c>
      <c r="P914" s="3">
        <v>2419</v>
      </c>
      <c r="Q914" s="3">
        <v>191285</v>
      </c>
      <c r="S914" s="20" t="str">
        <f t="shared" si="991"/>
        <v>75-79</v>
      </c>
      <c r="T914" s="21">
        <f t="shared" si="992"/>
        <v>207</v>
      </c>
      <c r="U914" s="21">
        <f t="shared" si="993"/>
        <v>164</v>
      </c>
      <c r="V914" s="21">
        <f t="shared" si="1005"/>
        <v>397</v>
      </c>
      <c r="W914" s="21">
        <f t="shared" si="995"/>
        <v>768</v>
      </c>
      <c r="X914" s="24">
        <f t="shared" si="996"/>
        <v>1.8739815317762087E-2</v>
      </c>
      <c r="Y914" s="21">
        <f t="shared" si="997"/>
        <v>103.5</v>
      </c>
      <c r="Z914" s="21">
        <f t="shared" si="998"/>
        <v>82</v>
      </c>
      <c r="AA914" s="21">
        <f t="shared" si="998"/>
        <v>198.5</v>
      </c>
      <c r="AB914" s="6">
        <f t="shared" si="1004"/>
        <v>2</v>
      </c>
      <c r="AC914" s="17" t="s">
        <v>323</v>
      </c>
      <c r="AD914" s="2">
        <v>0.7</v>
      </c>
      <c r="AE914" s="14" t="str">
        <f t="shared" si="985"/>
        <v>75-79</v>
      </c>
      <c r="AF914" s="11">
        <f t="shared" si="986"/>
        <v>102977</v>
      </c>
      <c r="AG914" s="11">
        <f t="shared" si="987"/>
        <v>95278</v>
      </c>
      <c r="AH914" s="11">
        <f t="shared" si="988"/>
        <v>93588</v>
      </c>
      <c r="AI914" s="12">
        <f t="shared" si="999"/>
        <v>1690</v>
      </c>
      <c r="AJ914" s="1">
        <f t="shared" si="989"/>
        <v>207</v>
      </c>
      <c r="AK914" s="1">
        <f t="shared" si="990"/>
        <v>164</v>
      </c>
    </row>
    <row r="915" spans="1:37" ht="15" thickBot="1" x14ac:dyDescent="0.4">
      <c r="A915" s="20" t="str">
        <f t="shared" si="1000"/>
        <v>80-84</v>
      </c>
      <c r="B915" s="21">
        <f t="shared" si="1001"/>
        <v>68566</v>
      </c>
      <c r="C915" s="21">
        <f t="shared" si="980"/>
        <v>62857</v>
      </c>
      <c r="D915" s="21">
        <f t="shared" si="981"/>
        <v>91.7</v>
      </c>
      <c r="E915" s="21">
        <f t="shared" si="982"/>
        <v>61753</v>
      </c>
      <c r="F915" s="21">
        <f t="shared" si="1002"/>
        <v>2512</v>
      </c>
      <c r="G915" s="21">
        <f t="shared" si="983"/>
        <v>90.1</v>
      </c>
      <c r="H915" s="21">
        <f t="shared" si="984"/>
        <v>127122</v>
      </c>
      <c r="J915" s="38" t="s">
        <v>303</v>
      </c>
      <c r="K915" s="4">
        <v>68566</v>
      </c>
      <c r="L915" s="4">
        <v>62962</v>
      </c>
      <c r="M915" s="38">
        <v>91.8</v>
      </c>
      <c r="N915" s="4">
        <v>61838</v>
      </c>
      <c r="O915" s="38">
        <v>90.2</v>
      </c>
      <c r="P915" s="4">
        <v>3039</v>
      </c>
      <c r="Q915" s="4">
        <v>127839</v>
      </c>
      <c r="S915" s="23" t="str">
        <f t="shared" si="991"/>
        <v>80-84</v>
      </c>
      <c r="T915" s="22">
        <f t="shared" si="992"/>
        <v>105</v>
      </c>
      <c r="U915" s="22">
        <f t="shared" si="993"/>
        <v>85</v>
      </c>
      <c r="V915" s="21">
        <f t="shared" si="1005"/>
        <v>527</v>
      </c>
      <c r="W915" s="22">
        <f t="shared" si="995"/>
        <v>717</v>
      </c>
      <c r="X915" s="28">
        <f t="shared" si="996"/>
        <v>9.5057034220532317E-3</v>
      </c>
      <c r="Y915" s="21">
        <f t="shared" si="997"/>
        <v>52.5</v>
      </c>
      <c r="Z915" s="21">
        <f t="shared" si="998"/>
        <v>42.5</v>
      </c>
      <c r="AA915" s="21">
        <f t="shared" si="998"/>
        <v>263.5</v>
      </c>
      <c r="AB915" s="6">
        <f t="shared" si="1004"/>
        <v>2</v>
      </c>
      <c r="AC915" s="16">
        <f>N919/K919</f>
        <v>0.73013527813375734</v>
      </c>
      <c r="AD915" s="2">
        <f>AC915/AD914</f>
        <v>1.0430503973339391</v>
      </c>
      <c r="AE915" s="14" t="str">
        <f t="shared" si="985"/>
        <v>80-84</v>
      </c>
      <c r="AF915" s="11">
        <f t="shared" si="986"/>
        <v>68566</v>
      </c>
      <c r="AG915" s="11">
        <f t="shared" si="987"/>
        <v>62962</v>
      </c>
      <c r="AH915" s="11">
        <f t="shared" si="988"/>
        <v>61838</v>
      </c>
      <c r="AI915" s="12">
        <f t="shared" si="999"/>
        <v>1124</v>
      </c>
      <c r="AJ915" s="1">
        <f t="shared" si="989"/>
        <v>105</v>
      </c>
      <c r="AK915" s="1">
        <f t="shared" si="990"/>
        <v>85</v>
      </c>
    </row>
    <row r="916" spans="1:37" ht="15" thickBot="1" x14ac:dyDescent="0.4">
      <c r="A916" s="20" t="str">
        <f t="shared" si="1000"/>
        <v>85-89</v>
      </c>
      <c r="B916" s="21">
        <f t="shared" si="1001"/>
        <v>44034</v>
      </c>
      <c r="C916" s="21">
        <f t="shared" si="980"/>
        <v>40092</v>
      </c>
      <c r="D916" s="21">
        <f t="shared" si="981"/>
        <v>91</v>
      </c>
      <c r="E916" s="21">
        <f t="shared" si="982"/>
        <v>39331</v>
      </c>
      <c r="F916" s="21">
        <f t="shared" si="1002"/>
        <v>3202</v>
      </c>
      <c r="G916" s="21">
        <f t="shared" si="983"/>
        <v>89.3</v>
      </c>
      <c r="H916" s="21">
        <f t="shared" si="984"/>
        <v>82625</v>
      </c>
      <c r="J916" s="37" t="s">
        <v>304</v>
      </c>
      <c r="K916" s="3">
        <v>44034</v>
      </c>
      <c r="L916" s="3">
        <v>40144</v>
      </c>
      <c r="M916" s="37">
        <v>91.2</v>
      </c>
      <c r="N916" s="3">
        <v>39379</v>
      </c>
      <c r="O916" s="37">
        <v>89.4</v>
      </c>
      <c r="P916" s="3">
        <v>3932</v>
      </c>
      <c r="Q916" s="3">
        <v>83455</v>
      </c>
      <c r="S916" s="20" t="str">
        <f t="shared" si="991"/>
        <v>85-89</v>
      </c>
      <c r="T916" s="21">
        <f t="shared" si="992"/>
        <v>52</v>
      </c>
      <c r="U916" s="21">
        <f t="shared" si="993"/>
        <v>48</v>
      </c>
      <c r="V916" s="21">
        <f t="shared" si="1005"/>
        <v>730</v>
      </c>
      <c r="W916" s="21">
        <f t="shared" si="995"/>
        <v>830</v>
      </c>
      <c r="X916" s="24">
        <f t="shared" si="996"/>
        <v>4.7075864566358859E-3</v>
      </c>
      <c r="Y916" s="21">
        <f t="shared" si="997"/>
        <v>26</v>
      </c>
      <c r="Z916" s="21">
        <f t="shared" si="998"/>
        <v>24</v>
      </c>
      <c r="AA916" s="21">
        <f t="shared" si="998"/>
        <v>365</v>
      </c>
      <c r="AB916" s="6">
        <f t="shared" si="1004"/>
        <v>2</v>
      </c>
      <c r="AC916" s="15" t="s">
        <v>319</v>
      </c>
      <c r="AD916" s="6"/>
      <c r="AE916" s="14" t="str">
        <f t="shared" si="985"/>
        <v>85-89</v>
      </c>
      <c r="AF916" s="11">
        <f t="shared" si="986"/>
        <v>44034</v>
      </c>
      <c r="AG916" s="11">
        <f t="shared" si="987"/>
        <v>40144</v>
      </c>
      <c r="AH916" s="11">
        <f t="shared" si="988"/>
        <v>39379</v>
      </c>
      <c r="AI916" s="12">
        <f t="shared" si="999"/>
        <v>765</v>
      </c>
      <c r="AJ916" s="1">
        <f t="shared" si="989"/>
        <v>52</v>
      </c>
      <c r="AK916" s="1">
        <f t="shared" si="990"/>
        <v>48</v>
      </c>
    </row>
    <row r="917" spans="1:37" ht="15" thickBot="1" x14ac:dyDescent="0.4">
      <c r="A917" s="20" t="str">
        <f t="shared" si="1000"/>
        <v>90+</v>
      </c>
      <c r="B917" s="21">
        <f t="shared" si="1001"/>
        <v>27669</v>
      </c>
      <c r="C917" s="21">
        <f t="shared" si="980"/>
        <v>25442</v>
      </c>
      <c r="D917" s="21">
        <f t="shared" si="981"/>
        <v>92</v>
      </c>
      <c r="E917" s="21">
        <f t="shared" si="982"/>
        <v>24948</v>
      </c>
      <c r="F917" s="21">
        <f t="shared" si="1002"/>
        <v>4176</v>
      </c>
      <c r="G917" s="21">
        <f t="shared" si="983"/>
        <v>90.2</v>
      </c>
      <c r="H917" s="21">
        <f t="shared" si="984"/>
        <v>54566</v>
      </c>
      <c r="J917" s="38" t="s">
        <v>305</v>
      </c>
      <c r="K917" s="4">
        <v>27669</v>
      </c>
      <c r="L917" s="4">
        <v>25465</v>
      </c>
      <c r="M917" s="38">
        <v>92</v>
      </c>
      <c r="N917" s="4">
        <v>24975</v>
      </c>
      <c r="O917" s="38">
        <v>90.3</v>
      </c>
      <c r="P917" s="4">
        <v>5071</v>
      </c>
      <c r="Q917" s="4">
        <v>55511</v>
      </c>
      <c r="S917" s="23" t="str">
        <f t="shared" si="991"/>
        <v>90+</v>
      </c>
      <c r="T917" s="22">
        <f t="shared" si="992"/>
        <v>23</v>
      </c>
      <c r="U917" s="22">
        <f t="shared" si="993"/>
        <v>27</v>
      </c>
      <c r="V917" s="21">
        <f t="shared" si="1005"/>
        <v>895</v>
      </c>
      <c r="W917" s="22">
        <f t="shared" si="995"/>
        <v>945</v>
      </c>
      <c r="X917" s="28">
        <f t="shared" si="996"/>
        <v>2.0822017019735649E-3</v>
      </c>
      <c r="Y917" s="21">
        <f t="shared" si="997"/>
        <v>11.5</v>
      </c>
      <c r="Z917" s="21">
        <f t="shared" si="998"/>
        <v>13.5</v>
      </c>
      <c r="AA917" s="21">
        <f t="shared" si="998"/>
        <v>447.5</v>
      </c>
      <c r="AB917" s="6">
        <f t="shared" si="1004"/>
        <v>2</v>
      </c>
      <c r="AC917" s="17" t="s">
        <v>322</v>
      </c>
      <c r="AD917" s="2">
        <v>0.7</v>
      </c>
      <c r="AE917" s="14" t="str">
        <f t="shared" si="985"/>
        <v>90+</v>
      </c>
      <c r="AF917" s="11">
        <f t="shared" si="986"/>
        <v>27669</v>
      </c>
      <c r="AG917" s="11">
        <f t="shared" si="987"/>
        <v>25465</v>
      </c>
      <c r="AH917" s="11">
        <f t="shared" si="988"/>
        <v>24975</v>
      </c>
      <c r="AI917" s="12">
        <f t="shared" si="999"/>
        <v>490</v>
      </c>
      <c r="AJ917" s="1">
        <f t="shared" si="989"/>
        <v>23</v>
      </c>
      <c r="AK917" s="1">
        <f t="shared" si="990"/>
        <v>27</v>
      </c>
    </row>
    <row r="918" spans="1:37" ht="15" thickBot="1" x14ac:dyDescent="0.4">
      <c r="A918" s="20" t="str">
        <f t="shared" si="1000"/>
        <v>Unknown</v>
      </c>
      <c r="B918" s="21" t="str">
        <f t="shared" si="1001"/>
        <v>NA</v>
      </c>
      <c r="C918" s="21">
        <f t="shared" si="980"/>
        <v>63937</v>
      </c>
      <c r="D918" s="21" t="str">
        <f t="shared" si="981"/>
        <v>NA</v>
      </c>
      <c r="E918" s="21">
        <f t="shared" si="982"/>
        <v>24860</v>
      </c>
      <c r="F918" s="21">
        <f t="shared" si="1002"/>
        <v>0</v>
      </c>
      <c r="G918" s="21" t="str">
        <f t="shared" si="983"/>
        <v>NA</v>
      </c>
      <c r="H918" s="21">
        <f t="shared" si="984"/>
        <v>88797</v>
      </c>
      <c r="J918" s="37" t="s">
        <v>306</v>
      </c>
      <c r="K918" s="37" t="s">
        <v>307</v>
      </c>
      <c r="L918" s="3">
        <v>62717</v>
      </c>
      <c r="M918" s="37" t="s">
        <v>307</v>
      </c>
      <c r="N918" s="3">
        <v>33221</v>
      </c>
      <c r="O918" s="37" t="s">
        <v>307</v>
      </c>
      <c r="P918" s="37">
        <v>1</v>
      </c>
      <c r="Q918" s="3">
        <v>95939</v>
      </c>
      <c r="S918" s="20" t="str">
        <f t="shared" si="991"/>
        <v>Unknown</v>
      </c>
      <c r="T918" s="20">
        <f t="shared" si="992"/>
        <v>-1220</v>
      </c>
      <c r="U918" s="20">
        <f t="shared" si="993"/>
        <v>8361</v>
      </c>
      <c r="V918" s="21">
        <f>P918-F918</f>
        <v>1</v>
      </c>
      <c r="W918" s="20">
        <f t="shared" si="995"/>
        <v>7142</v>
      </c>
      <c r="X918" s="24">
        <f t="shared" si="996"/>
        <v>-0.11044722071338041</v>
      </c>
      <c r="Y918" s="21">
        <f t="shared" si="997"/>
        <v>-610</v>
      </c>
      <c r="Z918" s="21">
        <f t="shared" si="998"/>
        <v>4180.5</v>
      </c>
      <c r="AA918" s="21">
        <f t="shared" si="998"/>
        <v>0.5</v>
      </c>
      <c r="AB918" s="6">
        <f t="shared" si="1004"/>
        <v>2</v>
      </c>
      <c r="AC918" s="16">
        <f>L920/K920</f>
        <v>0.69533233210165701</v>
      </c>
      <c r="AD918" s="2">
        <f>AC918/AD917</f>
        <v>0.99333190300236718</v>
      </c>
      <c r="AE918" s="13" t="str">
        <f t="shared" si="985"/>
        <v>Unknown</v>
      </c>
      <c r="AF918" s="11" t="str">
        <f t="shared" si="986"/>
        <v>NA</v>
      </c>
      <c r="AG918" s="11">
        <f t="shared" si="987"/>
        <v>62717</v>
      </c>
      <c r="AH918" s="11">
        <f t="shared" si="988"/>
        <v>33221</v>
      </c>
      <c r="AI918" s="11">
        <f t="shared" si="999"/>
        <v>29496</v>
      </c>
      <c r="AJ918" s="1">
        <f t="shared" si="989"/>
        <v>-1220</v>
      </c>
      <c r="AK918" s="1">
        <f t="shared" si="990"/>
        <v>8361</v>
      </c>
    </row>
    <row r="919" spans="1:37" ht="15" thickBot="1" x14ac:dyDescent="0.4">
      <c r="A919" s="20" t="str">
        <f t="shared" si="1000"/>
        <v>12+</v>
      </c>
      <c r="B919" s="21">
        <f t="shared" si="1001"/>
        <v>3761140</v>
      </c>
      <c r="C919" s="21">
        <f t="shared" si="980"/>
        <v>3048195</v>
      </c>
      <c r="D919" s="21">
        <f t="shared" si="981"/>
        <v>81</v>
      </c>
      <c r="E919" s="21">
        <f t="shared" si="982"/>
        <v>2720223</v>
      </c>
      <c r="F919" s="21">
        <f t="shared" si="1002"/>
        <v>48334</v>
      </c>
      <c r="G919" s="21">
        <f t="shared" si="983"/>
        <v>72.3</v>
      </c>
      <c r="H919" s="21">
        <f t="shared" si="984"/>
        <v>5816752</v>
      </c>
      <c r="J919" s="38" t="s">
        <v>308</v>
      </c>
      <c r="K919" s="4">
        <v>3761140</v>
      </c>
      <c r="L919" s="4">
        <v>3074681</v>
      </c>
      <c r="M919" s="38">
        <v>81.8</v>
      </c>
      <c r="N919" s="4">
        <v>2746141</v>
      </c>
      <c r="O919" s="38">
        <v>73</v>
      </c>
      <c r="P919" s="4">
        <v>54179</v>
      </c>
      <c r="Q919" s="4">
        <v>5875001</v>
      </c>
      <c r="S919" s="23" t="str">
        <f t="shared" si="991"/>
        <v>12+</v>
      </c>
      <c r="T919" s="26">
        <f>L919-C919</f>
        <v>26486</v>
      </c>
      <c r="U919" s="26">
        <f t="shared" si="993"/>
        <v>25918</v>
      </c>
      <c r="V919" s="26">
        <f>P919-F919</f>
        <v>5845</v>
      </c>
      <c r="W919" s="29">
        <f t="shared" si="995"/>
        <v>58249</v>
      </c>
      <c r="X919" s="28">
        <f t="shared" si="996"/>
        <v>2.3977910555857322</v>
      </c>
      <c r="Y919" s="26">
        <f t="shared" si="997"/>
        <v>13243</v>
      </c>
      <c r="Z919" s="26">
        <f t="shared" si="998"/>
        <v>12959</v>
      </c>
      <c r="AA919" s="26">
        <f t="shared" si="998"/>
        <v>2922.5</v>
      </c>
      <c r="AB919" s="6">
        <f t="shared" si="1004"/>
        <v>2</v>
      </c>
      <c r="AC919" s="17" t="s">
        <v>323</v>
      </c>
      <c r="AD919" s="2">
        <v>0.7</v>
      </c>
      <c r="AE919" s="6"/>
      <c r="AF919" s="6"/>
      <c r="AG919" s="9"/>
      <c r="AH919" s="6"/>
      <c r="AI919" s="6"/>
      <c r="AJ919" s="6"/>
      <c r="AK919" s="6"/>
    </row>
    <row r="920" spans="1:37" x14ac:dyDescent="0.35">
      <c r="A920" s="20" t="str">
        <f t="shared" si="1000"/>
        <v>ALL</v>
      </c>
      <c r="B920" s="21">
        <f t="shared" si="1001"/>
        <v>4421887</v>
      </c>
      <c r="C920" s="21">
        <f t="shared" si="980"/>
        <v>3048195</v>
      </c>
      <c r="D920" s="21">
        <f t="shared" si="981"/>
        <v>68.900000000000006</v>
      </c>
      <c r="E920" s="21">
        <f t="shared" si="982"/>
        <v>2720223</v>
      </c>
      <c r="F920" s="21">
        <f t="shared" si="1002"/>
        <v>48334</v>
      </c>
      <c r="G920" s="21">
        <f t="shared" si="983"/>
        <v>61.5</v>
      </c>
      <c r="H920" s="21">
        <f t="shared" si="984"/>
        <v>5816752</v>
      </c>
      <c r="J920" s="37" t="s">
        <v>309</v>
      </c>
      <c r="K920" s="3">
        <v>4421887</v>
      </c>
      <c r="L920" s="3">
        <v>3074681</v>
      </c>
      <c r="M920" s="37">
        <v>69.5</v>
      </c>
      <c r="N920" s="3">
        <v>2746141</v>
      </c>
      <c r="O920" s="37">
        <v>62.1</v>
      </c>
      <c r="P920" s="3">
        <v>54179</v>
      </c>
      <c r="Q920" s="3">
        <v>5875001</v>
      </c>
      <c r="S920" s="20" t="str">
        <f t="shared" si="991"/>
        <v>ALL</v>
      </c>
      <c r="T920" s="26">
        <f t="shared" ref="T920" si="1006">L920-C920</f>
        <v>26486</v>
      </c>
      <c r="U920" s="26">
        <f t="shared" si="993"/>
        <v>25918</v>
      </c>
      <c r="V920" s="26">
        <f>P920-F920</f>
        <v>5845</v>
      </c>
      <c r="W920" s="29">
        <f t="shared" si="995"/>
        <v>58249</v>
      </c>
      <c r="X920" s="24">
        <f t="shared" si="996"/>
        <v>2.3977910555857322</v>
      </c>
      <c r="Y920" s="26">
        <f t="shared" si="997"/>
        <v>13243</v>
      </c>
      <c r="Z920" s="26">
        <f t="shared" si="998"/>
        <v>12959</v>
      </c>
      <c r="AA920" s="26">
        <f t="shared" si="998"/>
        <v>2922.5</v>
      </c>
      <c r="AB920" s="6">
        <f t="shared" si="1004"/>
        <v>2</v>
      </c>
      <c r="AC920" s="16">
        <f>N920/K920</f>
        <v>0.62103373514519933</v>
      </c>
      <c r="AD920" s="2">
        <f>AC920/AD919</f>
        <v>0.88719105020742772</v>
      </c>
      <c r="AE920" s="6"/>
      <c r="AF920" s="6"/>
      <c r="AG920" s="2">
        <f>T919/L919</f>
        <v>8.6142269718387041E-3</v>
      </c>
      <c r="AH920" s="2">
        <f>U919/N919</f>
        <v>9.4379713204820869E-3</v>
      </c>
      <c r="AI920" s="2">
        <f>W919/Q919</f>
        <v>9.9147217166431125E-3</v>
      </c>
      <c r="AJ920" s="6"/>
      <c r="AK920" s="6"/>
    </row>
    <row r="921" spans="1:37" x14ac:dyDescent="0.35">
      <c r="A921" s="52">
        <f>J898</f>
        <v>44460</v>
      </c>
      <c r="B921" s="52"/>
      <c r="C921" s="52"/>
      <c r="D921" s="52"/>
      <c r="E921" s="52"/>
      <c r="F921" s="52"/>
      <c r="G921" s="52"/>
      <c r="H921" s="52"/>
      <c r="J921" s="51">
        <v>44462</v>
      </c>
      <c r="K921" s="51"/>
      <c r="L921" s="51"/>
      <c r="M921" s="51"/>
      <c r="N921" s="51"/>
      <c r="O921" s="51"/>
      <c r="P921" s="51"/>
      <c r="Q921" s="51"/>
      <c r="S921" s="53" t="str">
        <f>"Change " &amp; TEXT(A921,"DDDD MMM DD, YYYY") &amp; " -  " &amp;TEXT(J921,"DDDD MMM DD, YYYY")</f>
        <v>Change Tuesday Sep 21, 2021 -  Thursday Sep 23, 2021</v>
      </c>
      <c r="T921" s="53"/>
      <c r="U921" s="53"/>
      <c r="V921" s="53"/>
      <c r="W921" s="53"/>
      <c r="X921" s="53"/>
      <c r="Y921" s="53"/>
      <c r="Z921" s="53"/>
      <c r="AA921" s="46"/>
      <c r="AB921" s="6"/>
      <c r="AC921" s="31">
        <f>J921</f>
        <v>44462</v>
      </c>
      <c r="AD921" s="6"/>
      <c r="AE921" s="6"/>
      <c r="AF921" s="6"/>
      <c r="AG921" s="6"/>
      <c r="AH921" s="6"/>
      <c r="AI921" s="6"/>
      <c r="AJ921" s="6"/>
      <c r="AK921" s="6"/>
    </row>
    <row r="922" spans="1:37" ht="36" thickBot="1" x14ac:dyDescent="0.4">
      <c r="A922" s="19" t="str">
        <f>J899</f>
        <v>Age group</v>
      </c>
      <c r="B922" s="19" t="str">
        <f t="shared" ref="B922" si="1007">K899</f>
        <v>Population</v>
      </c>
      <c r="C922" s="19" t="str">
        <f t="shared" ref="C922:C943" si="1008">L899</f>
        <v>At least 1 dose</v>
      </c>
      <c r="D922" s="19" t="str">
        <f t="shared" ref="D922:D943" si="1009">M899</f>
        <v>% of population with at least 1 dose</v>
      </c>
      <c r="E922" s="19" t="str">
        <f t="shared" ref="E922:E943" si="1010">N899</f>
        <v>2 doses</v>
      </c>
      <c r="F922" s="19" t="str">
        <f>P899</f>
        <v>3 doses</v>
      </c>
      <c r="G922" s="19" t="str">
        <f t="shared" ref="G922:G943" si="1011">O899</f>
        <v>% of population fully vaccinated</v>
      </c>
      <c r="H922" s="19" t="str">
        <f t="shared" ref="H922:H943" si="1012">Q899</f>
        <v>Total administered</v>
      </c>
      <c r="J922" s="5" t="s">
        <v>286</v>
      </c>
      <c r="K922" s="5" t="s">
        <v>2</v>
      </c>
      <c r="L922" s="5" t="s">
        <v>324</v>
      </c>
      <c r="M922" s="5" t="s">
        <v>287</v>
      </c>
      <c r="N922" s="5" t="s">
        <v>325</v>
      </c>
      <c r="O922" s="5" t="s">
        <v>288</v>
      </c>
      <c r="P922" s="5" t="s">
        <v>335</v>
      </c>
      <c r="Q922" s="5" t="s">
        <v>285</v>
      </c>
      <c r="S922" s="19" t="s">
        <v>286</v>
      </c>
      <c r="T922" s="19" t="s">
        <v>283</v>
      </c>
      <c r="U922" s="19" t="s">
        <v>284</v>
      </c>
      <c r="V922" s="19" t="s">
        <v>336</v>
      </c>
      <c r="W922" s="19" t="s">
        <v>285</v>
      </c>
      <c r="X922" s="19" t="s">
        <v>312</v>
      </c>
      <c r="Y922" s="19" t="s">
        <v>313</v>
      </c>
      <c r="Z922" s="19" t="s">
        <v>314</v>
      </c>
      <c r="AA922" s="19" t="s">
        <v>337</v>
      </c>
      <c r="AB922" s="6"/>
      <c r="AC922" s="15" t="s">
        <v>321</v>
      </c>
      <c r="AD922" s="30"/>
      <c r="AE922" s="13" t="str">
        <f t="shared" ref="AE922:AE941" si="1013">J922</f>
        <v>Age group</v>
      </c>
      <c r="AF922" s="13" t="str">
        <f t="shared" ref="AF922:AF941" si="1014">K922</f>
        <v>Population</v>
      </c>
      <c r="AG922" s="13" t="str">
        <f t="shared" ref="AG922:AG941" si="1015">L922</f>
        <v>At least 1 dose</v>
      </c>
      <c r="AH922" s="13" t="str">
        <f t="shared" ref="AH922:AH941" si="1016">N922</f>
        <v>2 doses</v>
      </c>
      <c r="AI922" s="13" t="s">
        <v>311</v>
      </c>
      <c r="AJ922" s="13" t="str">
        <f t="shared" ref="AJ922:AJ941" si="1017">T922</f>
        <v>Dose 1</v>
      </c>
      <c r="AK922" s="13" t="str">
        <f t="shared" ref="AK922:AK941" si="1018">U922</f>
        <v>Dose 2</v>
      </c>
    </row>
    <row r="923" spans="1:37" ht="15" thickBot="1" x14ac:dyDescent="0.4">
      <c r="A923" s="20" t="str">
        <f>J900</f>
        <v>00-11</v>
      </c>
      <c r="B923" s="21">
        <f>K900</f>
        <v>660747</v>
      </c>
      <c r="C923" s="21">
        <f t="shared" si="1008"/>
        <v>0</v>
      </c>
      <c r="D923" s="21">
        <f t="shared" si="1009"/>
        <v>0</v>
      </c>
      <c r="E923" s="21">
        <f t="shared" si="1010"/>
        <v>0</v>
      </c>
      <c r="F923" s="21">
        <f>P900</f>
        <v>0</v>
      </c>
      <c r="G923" s="21">
        <f t="shared" si="1011"/>
        <v>0</v>
      </c>
      <c r="H923" s="21">
        <f t="shared" si="1012"/>
        <v>0</v>
      </c>
      <c r="J923" s="37" t="s">
        <v>289</v>
      </c>
      <c r="K923" s="3">
        <v>660747</v>
      </c>
      <c r="L923" s="37">
        <v>0</v>
      </c>
      <c r="M923" s="37">
        <v>0</v>
      </c>
      <c r="N923" s="37">
        <v>0</v>
      </c>
      <c r="O923" s="37">
        <v>0</v>
      </c>
      <c r="P923" s="37">
        <v>0</v>
      </c>
      <c r="Q923" s="37">
        <v>0</v>
      </c>
      <c r="S923" s="20" t="str">
        <f t="shared" ref="S923:S943" si="1019">A923</f>
        <v>00-11</v>
      </c>
      <c r="T923" s="21">
        <f t="shared" ref="T923:T941" si="1020">L923-C923</f>
        <v>0</v>
      </c>
      <c r="U923" s="21">
        <f t="shared" ref="U923:U943" si="1021">N923-E923</f>
        <v>0</v>
      </c>
      <c r="V923" s="21">
        <f t="shared" ref="V923" si="1022">P923-F923</f>
        <v>0</v>
      </c>
      <c r="W923" s="21">
        <f t="shared" ref="W923:W943" si="1023">Q923-H923</f>
        <v>0</v>
      </c>
      <c r="X923" s="24">
        <f t="shared" ref="X923:X943" si="1024">T923/T$276</f>
        <v>0</v>
      </c>
      <c r="Y923" s="21">
        <f t="shared" ref="Y923:Y943" si="1025">T923/$AB923</f>
        <v>0</v>
      </c>
      <c r="Z923" s="21">
        <f t="shared" ref="Z923:AA943" si="1026">U923/$AB923</f>
        <v>0</v>
      </c>
      <c r="AA923" s="21">
        <f t="shared" si="1026"/>
        <v>0</v>
      </c>
      <c r="AB923" s="6">
        <f>IF(DATEDIF(A921,J921,"D")&lt;1,1,DATEDIF(A921,J921,"D"))</f>
        <v>2</v>
      </c>
      <c r="AC923" s="17" t="s">
        <v>322</v>
      </c>
      <c r="AD923" s="2">
        <v>0.7</v>
      </c>
      <c r="AE923" s="13" t="str">
        <f t="shared" si="1013"/>
        <v>00-11</v>
      </c>
      <c r="AF923" s="11">
        <f t="shared" si="1014"/>
        <v>660747</v>
      </c>
      <c r="AG923" s="11">
        <f t="shared" si="1015"/>
        <v>0</v>
      </c>
      <c r="AH923" s="11">
        <f t="shared" si="1016"/>
        <v>0</v>
      </c>
      <c r="AI923" s="11">
        <f t="shared" ref="AI923:AI941" si="1027">AG923-AH923</f>
        <v>0</v>
      </c>
      <c r="AJ923" s="1">
        <f t="shared" si="1017"/>
        <v>0</v>
      </c>
      <c r="AK923" s="1">
        <f t="shared" si="1018"/>
        <v>0</v>
      </c>
    </row>
    <row r="924" spans="1:37" ht="15" thickBot="1" x14ac:dyDescent="0.4">
      <c r="A924" s="20" t="str">
        <f t="shared" ref="A924:A943" si="1028">J901</f>
        <v>12-14</v>
      </c>
      <c r="B924" s="21">
        <f t="shared" ref="B924:B943" si="1029">K901</f>
        <v>162530</v>
      </c>
      <c r="C924" s="26">
        <f t="shared" si="1008"/>
        <v>118647</v>
      </c>
      <c r="D924" s="21">
        <f t="shared" si="1009"/>
        <v>73</v>
      </c>
      <c r="E924" s="26">
        <f t="shared" si="1010"/>
        <v>100855</v>
      </c>
      <c r="F924" s="21">
        <f t="shared" ref="F924:F943" si="1030">P901</f>
        <v>21</v>
      </c>
      <c r="G924" s="21">
        <f t="shared" si="1011"/>
        <v>62</v>
      </c>
      <c r="H924" s="21">
        <f t="shared" si="1012"/>
        <v>219523</v>
      </c>
      <c r="J924" s="40" t="str">
        <f t="shared" ref="J924" si="1031">S901</f>
        <v>12-14</v>
      </c>
      <c r="K924" s="4">
        <v>162530</v>
      </c>
      <c r="L924" s="4">
        <v>120188</v>
      </c>
      <c r="M924" s="38">
        <v>74</v>
      </c>
      <c r="N924" s="4">
        <v>101653</v>
      </c>
      <c r="O924" s="38">
        <v>62.5</v>
      </c>
      <c r="P924" s="38">
        <v>64</v>
      </c>
      <c r="Q924" s="4">
        <v>221905</v>
      </c>
      <c r="S924" s="25" t="str">
        <f t="shared" si="1019"/>
        <v>12-14</v>
      </c>
      <c r="T924" s="26">
        <f t="shared" si="1020"/>
        <v>1541</v>
      </c>
      <c r="U924" s="26">
        <f t="shared" si="1021"/>
        <v>798</v>
      </c>
      <c r="V924" s="26">
        <f>P924-F924</f>
        <v>43</v>
      </c>
      <c r="W924" s="26">
        <f t="shared" si="1023"/>
        <v>2382</v>
      </c>
      <c r="X924" s="27">
        <f t="shared" si="1024"/>
        <v>0.13950751403222886</v>
      </c>
      <c r="Y924" s="26">
        <f t="shared" si="1025"/>
        <v>770.5</v>
      </c>
      <c r="Z924" s="26">
        <f t="shared" si="1026"/>
        <v>399</v>
      </c>
      <c r="AA924" s="26">
        <f t="shared" si="1026"/>
        <v>21.5</v>
      </c>
      <c r="AB924" s="6">
        <f>AB923</f>
        <v>2</v>
      </c>
      <c r="AC924" s="16">
        <f>C942/B942</f>
        <v>0.81748645357524585</v>
      </c>
      <c r="AD924" s="2">
        <f>AC924/AD923</f>
        <v>1.1678377908217799</v>
      </c>
      <c r="AE924" s="13" t="str">
        <f t="shared" si="1013"/>
        <v>12-14</v>
      </c>
      <c r="AF924" s="11">
        <f t="shared" si="1014"/>
        <v>162530</v>
      </c>
      <c r="AG924" s="11">
        <f t="shared" si="1015"/>
        <v>120188</v>
      </c>
      <c r="AH924" s="11">
        <f t="shared" si="1016"/>
        <v>101653</v>
      </c>
      <c r="AI924" s="11">
        <f t="shared" si="1027"/>
        <v>18535</v>
      </c>
      <c r="AJ924" s="1">
        <f t="shared" si="1017"/>
        <v>1541</v>
      </c>
      <c r="AK924" s="1">
        <f t="shared" si="1018"/>
        <v>798</v>
      </c>
    </row>
    <row r="925" spans="1:37" ht="15" thickBot="1" x14ac:dyDescent="0.4">
      <c r="A925" s="20" t="str">
        <f t="shared" si="1028"/>
        <v>15-19</v>
      </c>
      <c r="B925" s="21">
        <f t="shared" si="1029"/>
        <v>256743</v>
      </c>
      <c r="C925" s="26">
        <f t="shared" si="1008"/>
        <v>191225</v>
      </c>
      <c r="D925" s="21">
        <f t="shared" si="1009"/>
        <v>74.5</v>
      </c>
      <c r="E925" s="26">
        <f t="shared" si="1010"/>
        <v>163607</v>
      </c>
      <c r="F925" s="21">
        <f t="shared" si="1030"/>
        <v>103</v>
      </c>
      <c r="G925" s="21">
        <f t="shared" si="1011"/>
        <v>63.7</v>
      </c>
      <c r="H925" s="21">
        <f t="shared" si="1012"/>
        <v>354935</v>
      </c>
      <c r="J925" s="37" t="s">
        <v>290</v>
      </c>
      <c r="K925" s="3">
        <v>256743</v>
      </c>
      <c r="L925" s="3">
        <v>193649</v>
      </c>
      <c r="M925" s="37">
        <v>75.400000000000006</v>
      </c>
      <c r="N925" s="3">
        <v>164991</v>
      </c>
      <c r="O925" s="37">
        <v>64.3</v>
      </c>
      <c r="P925" s="37">
        <v>216</v>
      </c>
      <c r="Q925" s="3">
        <v>358856</v>
      </c>
      <c r="S925" s="20" t="str">
        <f t="shared" si="1019"/>
        <v>15-19</v>
      </c>
      <c r="T925" s="26">
        <f t="shared" si="1020"/>
        <v>2424</v>
      </c>
      <c r="U925" s="26">
        <f t="shared" si="1021"/>
        <v>1384</v>
      </c>
      <c r="V925" s="26">
        <f>P925-F925</f>
        <v>113</v>
      </c>
      <c r="W925" s="26">
        <f t="shared" si="1023"/>
        <v>3921</v>
      </c>
      <c r="X925" s="27">
        <f t="shared" si="1024"/>
        <v>0.21944595328625746</v>
      </c>
      <c r="Y925" s="26">
        <f t="shared" si="1025"/>
        <v>1212</v>
      </c>
      <c r="Z925" s="26">
        <f t="shared" si="1026"/>
        <v>692</v>
      </c>
      <c r="AA925" s="26">
        <f t="shared" si="1026"/>
        <v>56.5</v>
      </c>
      <c r="AB925" s="6">
        <f t="shared" ref="AB925:AB943" si="1032">AB924</f>
        <v>2</v>
      </c>
      <c r="AC925" s="18" t="s">
        <v>323</v>
      </c>
      <c r="AD925" s="2">
        <v>0.7</v>
      </c>
      <c r="AE925" s="13" t="str">
        <f t="shared" si="1013"/>
        <v>15-19</v>
      </c>
      <c r="AF925" s="11">
        <f t="shared" si="1014"/>
        <v>256743</v>
      </c>
      <c r="AG925" s="11">
        <f t="shared" si="1015"/>
        <v>193649</v>
      </c>
      <c r="AH925" s="11">
        <f t="shared" si="1016"/>
        <v>164991</v>
      </c>
      <c r="AI925" s="11">
        <f t="shared" si="1027"/>
        <v>28658</v>
      </c>
      <c r="AJ925" s="1">
        <f t="shared" si="1017"/>
        <v>2424</v>
      </c>
      <c r="AK925" s="1">
        <f t="shared" si="1018"/>
        <v>1384</v>
      </c>
    </row>
    <row r="926" spans="1:37" ht="15" thickBot="1" x14ac:dyDescent="0.4">
      <c r="A926" s="20" t="str">
        <f t="shared" si="1028"/>
        <v>20-24</v>
      </c>
      <c r="B926" s="21">
        <f t="shared" si="1029"/>
        <v>277328</v>
      </c>
      <c r="C926" s="21">
        <f t="shared" si="1008"/>
        <v>201471</v>
      </c>
      <c r="D926" s="21">
        <f t="shared" si="1009"/>
        <v>72.7</v>
      </c>
      <c r="E926" s="21">
        <f t="shared" si="1010"/>
        <v>165359</v>
      </c>
      <c r="F926" s="21">
        <f t="shared" si="1030"/>
        <v>174</v>
      </c>
      <c r="G926" s="21">
        <f t="shared" si="1011"/>
        <v>59.6</v>
      </c>
      <c r="H926" s="21">
        <f t="shared" si="1012"/>
        <v>367004</v>
      </c>
      <c r="J926" s="38" t="s">
        <v>291</v>
      </c>
      <c r="K926" s="4">
        <v>277328</v>
      </c>
      <c r="L926" s="4">
        <v>204220</v>
      </c>
      <c r="M926" s="38">
        <v>73.599999999999994</v>
      </c>
      <c r="N926" s="4">
        <v>167098</v>
      </c>
      <c r="O926" s="38">
        <v>60.2</v>
      </c>
      <c r="P926" s="38">
        <v>359</v>
      </c>
      <c r="Q926" s="4">
        <v>371677</v>
      </c>
      <c r="S926" s="23" t="str">
        <f t="shared" si="1019"/>
        <v>20-24</v>
      </c>
      <c r="T926" s="22">
        <f t="shared" si="1020"/>
        <v>2749</v>
      </c>
      <c r="U926" s="22">
        <f t="shared" si="1021"/>
        <v>1739</v>
      </c>
      <c r="V926" s="21">
        <f t="shared" ref="V926:V940" si="1033">P926-F926</f>
        <v>185</v>
      </c>
      <c r="W926" s="22">
        <f t="shared" si="1023"/>
        <v>4673</v>
      </c>
      <c r="X926" s="28">
        <f t="shared" si="1024"/>
        <v>0.24886836864023176</v>
      </c>
      <c r="Y926" s="21">
        <f t="shared" si="1025"/>
        <v>1374.5</v>
      </c>
      <c r="Z926" s="21">
        <f t="shared" si="1026"/>
        <v>869.5</v>
      </c>
      <c r="AA926" s="21">
        <f t="shared" si="1026"/>
        <v>92.5</v>
      </c>
      <c r="AB926" s="6">
        <f t="shared" si="1032"/>
        <v>2</v>
      </c>
      <c r="AC926" s="16">
        <f>E942/B942</f>
        <v>0.73013527813375734</v>
      </c>
      <c r="AD926" s="2">
        <f>AC926/AD925</f>
        <v>1.0430503973339391</v>
      </c>
      <c r="AE926" s="13" t="str">
        <f t="shared" si="1013"/>
        <v>20-24</v>
      </c>
      <c r="AF926" s="11">
        <f t="shared" si="1014"/>
        <v>277328</v>
      </c>
      <c r="AG926" s="11">
        <f t="shared" si="1015"/>
        <v>204220</v>
      </c>
      <c r="AH926" s="11">
        <f t="shared" si="1016"/>
        <v>167098</v>
      </c>
      <c r="AI926" s="11">
        <f t="shared" si="1027"/>
        <v>37122</v>
      </c>
      <c r="AJ926" s="1">
        <f t="shared" si="1017"/>
        <v>2749</v>
      </c>
      <c r="AK926" s="1">
        <f t="shared" si="1018"/>
        <v>1739</v>
      </c>
    </row>
    <row r="927" spans="1:37" ht="15" thickBot="1" x14ac:dyDescent="0.4">
      <c r="A927" s="20" t="str">
        <f t="shared" si="1028"/>
        <v>25-29</v>
      </c>
      <c r="B927" s="21">
        <f t="shared" si="1029"/>
        <v>314508</v>
      </c>
      <c r="C927" s="21">
        <f t="shared" si="1008"/>
        <v>220012</v>
      </c>
      <c r="D927" s="21">
        <f t="shared" si="1009"/>
        <v>70</v>
      </c>
      <c r="E927" s="21">
        <f t="shared" si="1010"/>
        <v>183630</v>
      </c>
      <c r="F927" s="21">
        <f t="shared" si="1030"/>
        <v>275</v>
      </c>
      <c r="G927" s="21">
        <f t="shared" si="1011"/>
        <v>58.4</v>
      </c>
      <c r="H927" s="21">
        <f t="shared" si="1012"/>
        <v>403917</v>
      </c>
      <c r="J927" s="37" t="s">
        <v>292</v>
      </c>
      <c r="K927" s="3">
        <v>314508</v>
      </c>
      <c r="L927" s="3">
        <v>222768</v>
      </c>
      <c r="M927" s="37">
        <v>70.8</v>
      </c>
      <c r="N927" s="3">
        <v>185337</v>
      </c>
      <c r="O927" s="37">
        <v>58.9</v>
      </c>
      <c r="P927" s="37">
        <v>564</v>
      </c>
      <c r="Q927" s="3">
        <v>408669</v>
      </c>
      <c r="S927" s="20" t="str">
        <f t="shared" si="1019"/>
        <v>25-29</v>
      </c>
      <c r="T927" s="21">
        <f t="shared" si="1020"/>
        <v>2756</v>
      </c>
      <c r="U927" s="21">
        <f t="shared" si="1021"/>
        <v>1707</v>
      </c>
      <c r="V927" s="21">
        <f t="shared" si="1033"/>
        <v>289</v>
      </c>
      <c r="W927" s="21">
        <f t="shared" si="1023"/>
        <v>4752</v>
      </c>
      <c r="X927" s="24">
        <f t="shared" si="1024"/>
        <v>0.24950208220170197</v>
      </c>
      <c r="Y927" s="21">
        <f t="shared" si="1025"/>
        <v>1378</v>
      </c>
      <c r="Z927" s="21">
        <f t="shared" si="1026"/>
        <v>853.5</v>
      </c>
      <c r="AA927" s="21">
        <f t="shared" si="1026"/>
        <v>144.5</v>
      </c>
      <c r="AB927" s="6">
        <f t="shared" si="1032"/>
        <v>2</v>
      </c>
      <c r="AC927" s="15" t="s">
        <v>320</v>
      </c>
      <c r="AD927" s="6"/>
      <c r="AE927" s="13" t="str">
        <f t="shared" si="1013"/>
        <v>25-29</v>
      </c>
      <c r="AF927" s="11">
        <f t="shared" si="1014"/>
        <v>314508</v>
      </c>
      <c r="AG927" s="11">
        <f t="shared" si="1015"/>
        <v>222768</v>
      </c>
      <c r="AH927" s="11">
        <f t="shared" si="1016"/>
        <v>185337</v>
      </c>
      <c r="AI927" s="11">
        <f t="shared" si="1027"/>
        <v>37431</v>
      </c>
      <c r="AJ927" s="1">
        <f t="shared" si="1017"/>
        <v>2756</v>
      </c>
      <c r="AK927" s="1">
        <f t="shared" si="1018"/>
        <v>1707</v>
      </c>
    </row>
    <row r="928" spans="1:37" ht="15" thickBot="1" x14ac:dyDescent="0.4">
      <c r="A928" s="20" t="str">
        <f t="shared" si="1028"/>
        <v>30-34</v>
      </c>
      <c r="B928" s="21">
        <f t="shared" si="1029"/>
        <v>356228</v>
      </c>
      <c r="C928" s="21">
        <f t="shared" si="1008"/>
        <v>256991</v>
      </c>
      <c r="D928" s="21">
        <f t="shared" si="1009"/>
        <v>72.099999999999994</v>
      </c>
      <c r="E928" s="21">
        <f t="shared" si="1010"/>
        <v>220158</v>
      </c>
      <c r="F928" s="21">
        <f t="shared" si="1030"/>
        <v>453</v>
      </c>
      <c r="G928" s="21">
        <f t="shared" si="1011"/>
        <v>61.8</v>
      </c>
      <c r="H928" s="21">
        <f t="shared" si="1012"/>
        <v>477602</v>
      </c>
      <c r="J928" s="38" t="s">
        <v>293</v>
      </c>
      <c r="K928" s="4">
        <v>356228</v>
      </c>
      <c r="L928" s="4">
        <v>259962</v>
      </c>
      <c r="M928" s="38">
        <v>73</v>
      </c>
      <c r="N928" s="4">
        <v>221935</v>
      </c>
      <c r="O928" s="38">
        <v>62.3</v>
      </c>
      <c r="P928" s="38">
        <v>888</v>
      </c>
      <c r="Q928" s="4">
        <v>482785</v>
      </c>
      <c r="S928" s="23" t="str">
        <f t="shared" si="1019"/>
        <v>30-34</v>
      </c>
      <c r="T928" s="22">
        <f t="shared" si="1020"/>
        <v>2971</v>
      </c>
      <c r="U928" s="22">
        <f t="shared" si="1021"/>
        <v>1777</v>
      </c>
      <c r="V928" s="21">
        <f t="shared" si="1033"/>
        <v>435</v>
      </c>
      <c r="W928" s="22">
        <f t="shared" si="1023"/>
        <v>5183</v>
      </c>
      <c r="X928" s="28">
        <f t="shared" si="1024"/>
        <v>0.26896614158971571</v>
      </c>
      <c r="Y928" s="21">
        <f t="shared" si="1025"/>
        <v>1485.5</v>
      </c>
      <c r="Z928" s="21">
        <f t="shared" si="1026"/>
        <v>888.5</v>
      </c>
      <c r="AA928" s="21">
        <f t="shared" si="1026"/>
        <v>217.5</v>
      </c>
      <c r="AB928" s="6">
        <f t="shared" si="1032"/>
        <v>2</v>
      </c>
      <c r="AC928" s="17" t="s">
        <v>322</v>
      </c>
      <c r="AD928" s="2">
        <v>0.7</v>
      </c>
      <c r="AE928" s="13" t="str">
        <f t="shared" si="1013"/>
        <v>30-34</v>
      </c>
      <c r="AF928" s="11">
        <f t="shared" si="1014"/>
        <v>356228</v>
      </c>
      <c r="AG928" s="11">
        <f t="shared" si="1015"/>
        <v>259962</v>
      </c>
      <c r="AH928" s="11">
        <f t="shared" si="1016"/>
        <v>221935</v>
      </c>
      <c r="AI928" s="11">
        <f t="shared" si="1027"/>
        <v>38027</v>
      </c>
      <c r="AJ928" s="1">
        <f t="shared" si="1017"/>
        <v>2971</v>
      </c>
      <c r="AK928" s="1">
        <f t="shared" si="1018"/>
        <v>1777</v>
      </c>
    </row>
    <row r="929" spans="1:37" ht="15" thickBot="1" x14ac:dyDescent="0.4">
      <c r="A929" s="20" t="str">
        <f t="shared" si="1028"/>
        <v>35-39</v>
      </c>
      <c r="B929" s="21">
        <f t="shared" si="1029"/>
        <v>359302</v>
      </c>
      <c r="C929" s="21">
        <f t="shared" si="1008"/>
        <v>273913</v>
      </c>
      <c r="D929" s="21">
        <f t="shared" si="1009"/>
        <v>76.2</v>
      </c>
      <c r="E929" s="21">
        <f t="shared" si="1010"/>
        <v>239812</v>
      </c>
      <c r="F929" s="21">
        <f t="shared" si="1030"/>
        <v>873</v>
      </c>
      <c r="G929" s="21">
        <f t="shared" si="1011"/>
        <v>66.7</v>
      </c>
      <c r="H929" s="21">
        <f t="shared" si="1012"/>
        <v>514598</v>
      </c>
      <c r="J929" s="37" t="s">
        <v>294</v>
      </c>
      <c r="K929" s="3">
        <v>359302</v>
      </c>
      <c r="L929" s="3">
        <v>276694</v>
      </c>
      <c r="M929" s="37">
        <v>77</v>
      </c>
      <c r="N929" s="3">
        <v>241557</v>
      </c>
      <c r="O929" s="37">
        <v>67.2</v>
      </c>
      <c r="P929" s="3">
        <v>1725</v>
      </c>
      <c r="Q929" s="3">
        <v>519976</v>
      </c>
      <c r="S929" s="20" t="str">
        <f t="shared" si="1019"/>
        <v>35-39</v>
      </c>
      <c r="T929" s="21">
        <f t="shared" si="1020"/>
        <v>2781</v>
      </c>
      <c r="U929" s="21">
        <f t="shared" si="1021"/>
        <v>1745</v>
      </c>
      <c r="V929" s="21">
        <f t="shared" si="1033"/>
        <v>852</v>
      </c>
      <c r="W929" s="21">
        <f t="shared" si="1023"/>
        <v>5378</v>
      </c>
      <c r="X929" s="24">
        <f t="shared" si="1024"/>
        <v>0.25176534492123848</v>
      </c>
      <c r="Y929" s="21">
        <f t="shared" si="1025"/>
        <v>1390.5</v>
      </c>
      <c r="Z929" s="21">
        <f t="shared" si="1026"/>
        <v>872.5</v>
      </c>
      <c r="AA929" s="21">
        <f t="shared" si="1026"/>
        <v>426</v>
      </c>
      <c r="AB929" s="6">
        <f t="shared" si="1032"/>
        <v>2</v>
      </c>
      <c r="AC929" s="16">
        <f>C943/B943</f>
        <v>0.69533233210165701</v>
      </c>
      <c r="AD929" s="2">
        <f>AC929/AD928</f>
        <v>0.99333190300236718</v>
      </c>
      <c r="AE929" s="13" t="str">
        <f t="shared" si="1013"/>
        <v>35-39</v>
      </c>
      <c r="AF929" s="11">
        <f t="shared" si="1014"/>
        <v>359302</v>
      </c>
      <c r="AG929" s="11">
        <f t="shared" si="1015"/>
        <v>276694</v>
      </c>
      <c r="AH929" s="11">
        <f t="shared" si="1016"/>
        <v>241557</v>
      </c>
      <c r="AI929" s="11">
        <f t="shared" si="1027"/>
        <v>35137</v>
      </c>
      <c r="AJ929" s="1">
        <f t="shared" si="1017"/>
        <v>2781</v>
      </c>
      <c r="AK929" s="1">
        <f t="shared" si="1018"/>
        <v>1745</v>
      </c>
    </row>
    <row r="930" spans="1:37" ht="15" thickBot="1" x14ac:dyDescent="0.4">
      <c r="A930" s="20" t="str">
        <f t="shared" si="1028"/>
        <v>40-44</v>
      </c>
      <c r="B930" s="21">
        <f t="shared" si="1029"/>
        <v>319889</v>
      </c>
      <c r="C930" s="21">
        <f t="shared" si="1008"/>
        <v>253693</v>
      </c>
      <c r="D930" s="21">
        <f t="shared" si="1009"/>
        <v>79.3</v>
      </c>
      <c r="E930" s="21">
        <f t="shared" si="1010"/>
        <v>227491</v>
      </c>
      <c r="F930" s="21">
        <f t="shared" si="1030"/>
        <v>4396</v>
      </c>
      <c r="G930" s="21">
        <f t="shared" si="1011"/>
        <v>71.099999999999994</v>
      </c>
      <c r="H930" s="21">
        <f t="shared" si="1012"/>
        <v>485580</v>
      </c>
      <c r="J930" s="38" t="s">
        <v>295</v>
      </c>
      <c r="K930" s="4">
        <v>319889</v>
      </c>
      <c r="L930" s="4">
        <v>255915</v>
      </c>
      <c r="M930" s="38">
        <v>80</v>
      </c>
      <c r="N930" s="4">
        <v>228884</v>
      </c>
      <c r="O930" s="38">
        <v>71.5</v>
      </c>
      <c r="P930" s="4">
        <v>9319</v>
      </c>
      <c r="Q930" s="4">
        <v>494118</v>
      </c>
      <c r="S930" s="23" t="str">
        <f t="shared" si="1019"/>
        <v>40-44</v>
      </c>
      <c r="T930" s="22">
        <f t="shared" si="1020"/>
        <v>2222</v>
      </c>
      <c r="U930" s="22">
        <f t="shared" si="1021"/>
        <v>1393</v>
      </c>
      <c r="V930" s="21">
        <f t="shared" si="1033"/>
        <v>4923</v>
      </c>
      <c r="W930" s="22">
        <f t="shared" si="1023"/>
        <v>8538</v>
      </c>
      <c r="X930" s="28">
        <f t="shared" si="1024"/>
        <v>0.20115879051240268</v>
      </c>
      <c r="Y930" s="21">
        <f t="shared" si="1025"/>
        <v>1111</v>
      </c>
      <c r="Z930" s="21">
        <f t="shared" si="1026"/>
        <v>696.5</v>
      </c>
      <c r="AA930" s="21">
        <f t="shared" si="1026"/>
        <v>2461.5</v>
      </c>
      <c r="AB930" s="6">
        <f t="shared" si="1032"/>
        <v>2</v>
      </c>
      <c r="AC930" s="18" t="s">
        <v>323</v>
      </c>
      <c r="AD930" s="2">
        <v>0.7</v>
      </c>
      <c r="AE930" s="13" t="str">
        <f t="shared" si="1013"/>
        <v>40-44</v>
      </c>
      <c r="AF930" s="11">
        <f t="shared" si="1014"/>
        <v>319889</v>
      </c>
      <c r="AG930" s="11">
        <f t="shared" si="1015"/>
        <v>255915</v>
      </c>
      <c r="AH930" s="11">
        <f t="shared" si="1016"/>
        <v>228884</v>
      </c>
      <c r="AI930" s="11">
        <f t="shared" si="1027"/>
        <v>27031</v>
      </c>
      <c r="AJ930" s="1">
        <f t="shared" si="1017"/>
        <v>2222</v>
      </c>
      <c r="AK930" s="1">
        <f t="shared" si="1018"/>
        <v>1393</v>
      </c>
    </row>
    <row r="931" spans="1:37" ht="15" thickBot="1" x14ac:dyDescent="0.4">
      <c r="A931" s="20" t="str">
        <f t="shared" si="1028"/>
        <v>45-49</v>
      </c>
      <c r="B931" s="21">
        <f t="shared" si="1029"/>
        <v>288547</v>
      </c>
      <c r="C931" s="21">
        <f t="shared" si="1008"/>
        <v>233812</v>
      </c>
      <c r="D931" s="21">
        <f t="shared" si="1009"/>
        <v>81</v>
      </c>
      <c r="E931" s="21">
        <f t="shared" si="1010"/>
        <v>212328</v>
      </c>
      <c r="F931" s="21">
        <f t="shared" si="1030"/>
        <v>5032</v>
      </c>
      <c r="G931" s="21">
        <f t="shared" si="1011"/>
        <v>73.599999999999994</v>
      </c>
      <c r="H931" s="21">
        <f t="shared" si="1012"/>
        <v>451172</v>
      </c>
      <c r="J931" s="37" t="s">
        <v>296</v>
      </c>
      <c r="K931" s="3">
        <v>288547</v>
      </c>
      <c r="L931" s="3">
        <v>235600</v>
      </c>
      <c r="M931" s="37">
        <v>81.7</v>
      </c>
      <c r="N931" s="3">
        <v>213501</v>
      </c>
      <c r="O931" s="37">
        <v>74</v>
      </c>
      <c r="P931" s="3">
        <v>10316</v>
      </c>
      <c r="Q931" s="3">
        <v>459417</v>
      </c>
      <c r="S931" s="20" t="str">
        <f t="shared" si="1019"/>
        <v>45-49</v>
      </c>
      <c r="T931" s="21">
        <f t="shared" si="1020"/>
        <v>1788</v>
      </c>
      <c r="U931" s="21">
        <f t="shared" si="1021"/>
        <v>1173</v>
      </c>
      <c r="V931" s="21">
        <f t="shared" si="1033"/>
        <v>5284</v>
      </c>
      <c r="W931" s="21">
        <f t="shared" si="1023"/>
        <v>8245</v>
      </c>
      <c r="X931" s="24">
        <f t="shared" si="1024"/>
        <v>0.16186854970124931</v>
      </c>
      <c r="Y931" s="21">
        <f t="shared" si="1025"/>
        <v>894</v>
      </c>
      <c r="Z931" s="21">
        <f t="shared" si="1026"/>
        <v>586.5</v>
      </c>
      <c r="AA931" s="21">
        <f t="shared" si="1026"/>
        <v>2642</v>
      </c>
      <c r="AB931" s="6">
        <f t="shared" si="1032"/>
        <v>2</v>
      </c>
      <c r="AC931" s="16">
        <f>E943/B943</f>
        <v>0.62103373514519933</v>
      </c>
      <c r="AD931" s="2">
        <f>AC931/AD930</f>
        <v>0.88719105020742772</v>
      </c>
      <c r="AE931" s="13" t="str">
        <f t="shared" si="1013"/>
        <v>45-49</v>
      </c>
      <c r="AF931" s="11">
        <f t="shared" si="1014"/>
        <v>288547</v>
      </c>
      <c r="AG931" s="11">
        <f t="shared" si="1015"/>
        <v>235600</v>
      </c>
      <c r="AH931" s="11">
        <f t="shared" si="1016"/>
        <v>213501</v>
      </c>
      <c r="AI931" s="11">
        <f t="shared" si="1027"/>
        <v>22099</v>
      </c>
      <c r="AJ931" s="1">
        <f t="shared" si="1017"/>
        <v>1788</v>
      </c>
      <c r="AK931" s="1">
        <f t="shared" si="1018"/>
        <v>1173</v>
      </c>
    </row>
    <row r="932" spans="1:37" ht="15" thickBot="1" x14ac:dyDescent="0.4">
      <c r="A932" s="20" t="str">
        <f t="shared" si="1028"/>
        <v>50-54</v>
      </c>
      <c r="B932" s="21">
        <f t="shared" si="1029"/>
        <v>266491</v>
      </c>
      <c r="C932" s="21">
        <f t="shared" si="1008"/>
        <v>223155</v>
      </c>
      <c r="D932" s="21">
        <f t="shared" si="1009"/>
        <v>83.7</v>
      </c>
      <c r="E932" s="21">
        <f t="shared" si="1010"/>
        <v>205176</v>
      </c>
      <c r="F932" s="21">
        <f t="shared" si="1030"/>
        <v>4796</v>
      </c>
      <c r="G932" s="21">
        <f t="shared" si="1011"/>
        <v>77</v>
      </c>
      <c r="H932" s="21">
        <f t="shared" si="1012"/>
        <v>433127</v>
      </c>
      <c r="J932" s="38" t="s">
        <v>297</v>
      </c>
      <c r="K932" s="4">
        <v>266491</v>
      </c>
      <c r="L932" s="4">
        <v>224600</v>
      </c>
      <c r="M932" s="38">
        <v>84.3</v>
      </c>
      <c r="N932" s="4">
        <v>206153</v>
      </c>
      <c r="O932" s="38">
        <v>77.400000000000006</v>
      </c>
      <c r="P932" s="4">
        <v>9868</v>
      </c>
      <c r="Q932" s="4">
        <v>440621</v>
      </c>
      <c r="S932" s="23" t="str">
        <f t="shared" si="1019"/>
        <v>50-54</v>
      </c>
      <c r="T932" s="22">
        <f t="shared" si="1020"/>
        <v>1445</v>
      </c>
      <c r="U932" s="22">
        <f t="shared" si="1021"/>
        <v>977</v>
      </c>
      <c r="V932" s="21">
        <f t="shared" si="1033"/>
        <v>5072</v>
      </c>
      <c r="W932" s="22">
        <f t="shared" si="1023"/>
        <v>7494</v>
      </c>
      <c r="X932" s="28">
        <f t="shared" si="1024"/>
        <v>0.13081658518920877</v>
      </c>
      <c r="Y932" s="21">
        <f t="shared" si="1025"/>
        <v>722.5</v>
      </c>
      <c r="Z932" s="21">
        <f t="shared" si="1026"/>
        <v>488.5</v>
      </c>
      <c r="AA932" s="21">
        <f t="shared" si="1026"/>
        <v>2536</v>
      </c>
      <c r="AB932" s="6">
        <f t="shared" si="1032"/>
        <v>2</v>
      </c>
      <c r="AC932" s="6"/>
      <c r="AD932" s="7"/>
      <c r="AE932" s="13" t="str">
        <f t="shared" si="1013"/>
        <v>50-54</v>
      </c>
      <c r="AF932" s="11">
        <f t="shared" si="1014"/>
        <v>266491</v>
      </c>
      <c r="AG932" s="11">
        <f t="shared" si="1015"/>
        <v>224600</v>
      </c>
      <c r="AH932" s="11">
        <f t="shared" si="1016"/>
        <v>206153</v>
      </c>
      <c r="AI932" s="11">
        <f t="shared" si="1027"/>
        <v>18447</v>
      </c>
      <c r="AJ932" s="1">
        <f t="shared" si="1017"/>
        <v>1445</v>
      </c>
      <c r="AK932" s="1">
        <f t="shared" si="1018"/>
        <v>977</v>
      </c>
    </row>
    <row r="933" spans="1:37" ht="15" thickBot="1" x14ac:dyDescent="0.4">
      <c r="A933" s="20" t="str">
        <f t="shared" si="1028"/>
        <v>55-59</v>
      </c>
      <c r="B933" s="21">
        <f t="shared" si="1029"/>
        <v>284260</v>
      </c>
      <c r="C933" s="21">
        <f t="shared" si="1008"/>
        <v>237620</v>
      </c>
      <c r="D933" s="21">
        <f t="shared" si="1009"/>
        <v>83.6</v>
      </c>
      <c r="E933" s="21">
        <f t="shared" si="1010"/>
        <v>219757</v>
      </c>
      <c r="F933" s="21">
        <f t="shared" si="1030"/>
        <v>7318</v>
      </c>
      <c r="G933" s="21">
        <f t="shared" si="1011"/>
        <v>77.3</v>
      </c>
      <c r="H933" s="21">
        <f t="shared" si="1012"/>
        <v>464695</v>
      </c>
      <c r="J933" s="37" t="s">
        <v>298</v>
      </c>
      <c r="K933" s="3">
        <v>284260</v>
      </c>
      <c r="L933" s="3">
        <v>238871</v>
      </c>
      <c r="M933" s="37">
        <v>84</v>
      </c>
      <c r="N933" s="3">
        <v>220691</v>
      </c>
      <c r="O933" s="37">
        <v>77.599999999999994</v>
      </c>
      <c r="P933" s="3">
        <v>14881</v>
      </c>
      <c r="Q933" s="3">
        <v>474443</v>
      </c>
      <c r="S933" s="20" t="str">
        <f t="shared" si="1019"/>
        <v>55-59</v>
      </c>
      <c r="T933" s="21">
        <f t="shared" si="1020"/>
        <v>1251</v>
      </c>
      <c r="U933" s="21">
        <f t="shared" si="1021"/>
        <v>934</v>
      </c>
      <c r="V933" s="21">
        <f t="shared" si="1033"/>
        <v>7563</v>
      </c>
      <c r="W933" s="21">
        <f t="shared" si="1023"/>
        <v>9748</v>
      </c>
      <c r="X933" s="24">
        <f t="shared" si="1024"/>
        <v>0.11325366648560566</v>
      </c>
      <c r="Y933" s="21">
        <f t="shared" si="1025"/>
        <v>625.5</v>
      </c>
      <c r="Z933" s="21">
        <f t="shared" si="1026"/>
        <v>467</v>
      </c>
      <c r="AA933" s="21">
        <f t="shared" si="1026"/>
        <v>3781.5</v>
      </c>
      <c r="AB933" s="6">
        <f t="shared" si="1032"/>
        <v>2</v>
      </c>
      <c r="AC933" s="31">
        <f>J921</f>
        <v>44462</v>
      </c>
      <c r="AD933" s="7"/>
      <c r="AE933" s="13" t="str">
        <f t="shared" si="1013"/>
        <v>55-59</v>
      </c>
      <c r="AF933" s="11">
        <f t="shared" si="1014"/>
        <v>284260</v>
      </c>
      <c r="AG933" s="11">
        <f t="shared" si="1015"/>
        <v>238871</v>
      </c>
      <c r="AH933" s="11">
        <f t="shared" si="1016"/>
        <v>220691</v>
      </c>
      <c r="AI933" s="11">
        <f t="shared" si="1027"/>
        <v>18180</v>
      </c>
      <c r="AJ933" s="1">
        <f t="shared" si="1017"/>
        <v>1251</v>
      </c>
      <c r="AK933" s="1">
        <f t="shared" si="1018"/>
        <v>934</v>
      </c>
    </row>
    <row r="934" spans="1:37" ht="15" thickBot="1" x14ac:dyDescent="0.4">
      <c r="A934" s="20" t="str">
        <f t="shared" si="1028"/>
        <v>60-64</v>
      </c>
      <c r="B934" s="21">
        <f t="shared" si="1029"/>
        <v>264339</v>
      </c>
      <c r="C934" s="21">
        <f t="shared" si="1008"/>
        <v>234566</v>
      </c>
      <c r="D934" s="21">
        <f t="shared" si="1009"/>
        <v>88.7</v>
      </c>
      <c r="E934" s="21">
        <f t="shared" si="1010"/>
        <v>221153</v>
      </c>
      <c r="F934" s="21">
        <f t="shared" si="1030"/>
        <v>12014</v>
      </c>
      <c r="G934" s="21">
        <f t="shared" si="1011"/>
        <v>83.7</v>
      </c>
      <c r="H934" s="21">
        <f t="shared" si="1012"/>
        <v>467733</v>
      </c>
      <c r="J934" s="38" t="s">
        <v>299</v>
      </c>
      <c r="K934" s="4">
        <v>264339</v>
      </c>
      <c r="L934" s="4">
        <v>235529</v>
      </c>
      <c r="M934" s="38">
        <v>89.1</v>
      </c>
      <c r="N934" s="4">
        <v>221975</v>
      </c>
      <c r="O934" s="38">
        <v>84</v>
      </c>
      <c r="P934" s="4">
        <v>23844</v>
      </c>
      <c r="Q934" s="4">
        <v>481348</v>
      </c>
      <c r="S934" s="23" t="str">
        <f t="shared" si="1019"/>
        <v>60-64</v>
      </c>
      <c r="T934" s="22">
        <f t="shared" si="1020"/>
        <v>963</v>
      </c>
      <c r="U934" s="22">
        <f t="shared" si="1021"/>
        <v>822</v>
      </c>
      <c r="V934" s="21">
        <f t="shared" si="1033"/>
        <v>11830</v>
      </c>
      <c r="W934" s="22">
        <f t="shared" si="1023"/>
        <v>13615</v>
      </c>
      <c r="X934" s="28">
        <f t="shared" si="1024"/>
        <v>8.718087995654536E-2</v>
      </c>
      <c r="Y934" s="21">
        <f t="shared" si="1025"/>
        <v>481.5</v>
      </c>
      <c r="Z934" s="21">
        <f t="shared" si="1026"/>
        <v>411</v>
      </c>
      <c r="AA934" s="21">
        <f t="shared" si="1026"/>
        <v>5915</v>
      </c>
      <c r="AB934" s="6">
        <f t="shared" si="1032"/>
        <v>2</v>
      </c>
      <c r="AC934" s="15" t="s">
        <v>321</v>
      </c>
      <c r="AD934" s="6"/>
      <c r="AE934" s="13" t="str">
        <f t="shared" si="1013"/>
        <v>60-64</v>
      </c>
      <c r="AF934" s="11">
        <f t="shared" si="1014"/>
        <v>264339</v>
      </c>
      <c r="AG934" s="11">
        <f t="shared" si="1015"/>
        <v>235529</v>
      </c>
      <c r="AH934" s="11">
        <f t="shared" si="1016"/>
        <v>221975</v>
      </c>
      <c r="AI934" s="11">
        <f t="shared" si="1027"/>
        <v>13554</v>
      </c>
      <c r="AJ934" s="1">
        <f t="shared" si="1017"/>
        <v>963</v>
      </c>
      <c r="AK934" s="1">
        <f t="shared" si="1018"/>
        <v>822</v>
      </c>
    </row>
    <row r="935" spans="1:37" ht="15" thickBot="1" x14ac:dyDescent="0.4">
      <c r="A935" s="20" t="str">
        <f t="shared" si="1028"/>
        <v>65-69</v>
      </c>
      <c r="B935" s="21">
        <f t="shared" si="1029"/>
        <v>210073</v>
      </c>
      <c r="C935" s="21">
        <f t="shared" si="1008"/>
        <v>194598</v>
      </c>
      <c r="D935" s="21">
        <f t="shared" si="1009"/>
        <v>92.6</v>
      </c>
      <c r="E935" s="21">
        <f t="shared" si="1010"/>
        <v>187576</v>
      </c>
      <c r="F935" s="21">
        <f t="shared" si="1030"/>
        <v>2070</v>
      </c>
      <c r="G935" s="21">
        <f t="shared" si="1011"/>
        <v>89.3</v>
      </c>
      <c r="H935" s="21">
        <f t="shared" si="1012"/>
        <v>384244</v>
      </c>
      <c r="J935" s="37" t="s">
        <v>300</v>
      </c>
      <c r="K935" s="3">
        <v>210073</v>
      </c>
      <c r="L935" s="3">
        <v>195194</v>
      </c>
      <c r="M935" s="37">
        <v>92.9</v>
      </c>
      <c r="N935" s="3">
        <v>188098</v>
      </c>
      <c r="O935" s="37">
        <v>89.5</v>
      </c>
      <c r="P935" s="3">
        <v>4249</v>
      </c>
      <c r="Q935" s="3">
        <v>387541</v>
      </c>
      <c r="S935" s="20" t="str">
        <f t="shared" si="1019"/>
        <v>65-69</v>
      </c>
      <c r="T935" s="21">
        <f t="shared" si="1020"/>
        <v>596</v>
      </c>
      <c r="U935" s="21">
        <f t="shared" si="1021"/>
        <v>522</v>
      </c>
      <c r="V935" s="21">
        <f t="shared" si="1033"/>
        <v>2179</v>
      </c>
      <c r="W935" s="21">
        <f t="shared" si="1023"/>
        <v>3297</v>
      </c>
      <c r="X935" s="24">
        <f t="shared" si="1024"/>
        <v>5.3956183233749774E-2</v>
      </c>
      <c r="Y935" s="21">
        <f t="shared" si="1025"/>
        <v>298</v>
      </c>
      <c r="Z935" s="21">
        <f t="shared" si="1026"/>
        <v>261</v>
      </c>
      <c r="AA935" s="21">
        <f t="shared" si="1026"/>
        <v>1089.5</v>
      </c>
      <c r="AB935" s="6">
        <f t="shared" si="1032"/>
        <v>2</v>
      </c>
      <c r="AC935" s="17" t="s">
        <v>322</v>
      </c>
      <c r="AD935" s="2">
        <v>0.7</v>
      </c>
      <c r="AE935" s="13" t="str">
        <f t="shared" si="1013"/>
        <v>65-69</v>
      </c>
      <c r="AF935" s="11">
        <f t="shared" si="1014"/>
        <v>210073</v>
      </c>
      <c r="AG935" s="11">
        <f t="shared" si="1015"/>
        <v>195194</v>
      </c>
      <c r="AH935" s="11">
        <f t="shared" si="1016"/>
        <v>188098</v>
      </c>
      <c r="AI935" s="11">
        <f t="shared" si="1027"/>
        <v>7096</v>
      </c>
      <c r="AJ935" s="1">
        <f t="shared" si="1017"/>
        <v>596</v>
      </c>
      <c r="AK935" s="1">
        <f t="shared" si="1018"/>
        <v>522</v>
      </c>
    </row>
    <row r="936" spans="1:37" ht="15" thickBot="1" x14ac:dyDescent="0.4">
      <c r="A936" s="20" t="str">
        <f t="shared" si="1028"/>
        <v>70-74</v>
      </c>
      <c r="B936" s="21">
        <f t="shared" si="1029"/>
        <v>157657</v>
      </c>
      <c r="C936" s="21">
        <f t="shared" si="1008"/>
        <v>148412</v>
      </c>
      <c r="D936" s="21">
        <f t="shared" si="1009"/>
        <v>94.1</v>
      </c>
      <c r="E936" s="21">
        <f t="shared" si="1010"/>
        <v>146238</v>
      </c>
      <c r="F936" s="21">
        <f t="shared" si="1030"/>
        <v>2192</v>
      </c>
      <c r="G936" s="21">
        <f t="shared" si="1011"/>
        <v>92.8</v>
      </c>
      <c r="H936" s="21">
        <f t="shared" si="1012"/>
        <v>296842</v>
      </c>
      <c r="J936" s="38" t="s">
        <v>301</v>
      </c>
      <c r="K936" s="4">
        <v>157657</v>
      </c>
      <c r="L936" s="4">
        <v>148764</v>
      </c>
      <c r="M936" s="38">
        <v>94.4</v>
      </c>
      <c r="N936" s="4">
        <v>146538</v>
      </c>
      <c r="O936" s="38">
        <v>93</v>
      </c>
      <c r="P936" s="4">
        <v>4546</v>
      </c>
      <c r="Q936" s="4">
        <v>299848</v>
      </c>
      <c r="S936" s="23" t="str">
        <f t="shared" si="1019"/>
        <v>70-74</v>
      </c>
      <c r="T936" s="22">
        <f t="shared" si="1020"/>
        <v>352</v>
      </c>
      <c r="U936" s="22">
        <f t="shared" si="1021"/>
        <v>300</v>
      </c>
      <c r="V936" s="21">
        <f t="shared" si="1033"/>
        <v>2354</v>
      </c>
      <c r="W936" s="22">
        <f t="shared" si="1023"/>
        <v>3006</v>
      </c>
      <c r="X936" s="28">
        <f t="shared" si="1024"/>
        <v>3.1866739091073695E-2</v>
      </c>
      <c r="Y936" s="21">
        <f t="shared" si="1025"/>
        <v>176</v>
      </c>
      <c r="Z936" s="21">
        <f t="shared" si="1026"/>
        <v>150</v>
      </c>
      <c r="AA936" s="21">
        <f t="shared" si="1026"/>
        <v>1177</v>
      </c>
      <c r="AB936" s="6">
        <f t="shared" si="1032"/>
        <v>2</v>
      </c>
      <c r="AC936" s="16">
        <f>L942/K942</f>
        <v>0.82344634871342204</v>
      </c>
      <c r="AD936" s="2">
        <f>AC936/AD935</f>
        <v>1.1763519267334601</v>
      </c>
      <c r="AE936" s="14" t="str">
        <f t="shared" si="1013"/>
        <v>70-74</v>
      </c>
      <c r="AF936" s="11">
        <f t="shared" si="1014"/>
        <v>157657</v>
      </c>
      <c r="AG936" s="11">
        <f t="shared" si="1015"/>
        <v>148764</v>
      </c>
      <c r="AH936" s="11">
        <f t="shared" si="1016"/>
        <v>146538</v>
      </c>
      <c r="AI936" s="12">
        <f t="shared" si="1027"/>
        <v>2226</v>
      </c>
      <c r="AJ936" s="1">
        <f t="shared" si="1017"/>
        <v>352</v>
      </c>
      <c r="AK936" s="1">
        <f t="shared" si="1018"/>
        <v>300</v>
      </c>
    </row>
    <row r="937" spans="1:37" ht="15" thickBot="1" x14ac:dyDescent="0.4">
      <c r="A937" s="20" t="str">
        <f t="shared" si="1028"/>
        <v>75-79</v>
      </c>
      <c r="B937" s="21">
        <f t="shared" si="1029"/>
        <v>102977</v>
      </c>
      <c r="C937" s="21">
        <f t="shared" si="1008"/>
        <v>95278</v>
      </c>
      <c r="D937" s="21">
        <f t="shared" si="1009"/>
        <v>92.5</v>
      </c>
      <c r="E937" s="21">
        <f t="shared" si="1010"/>
        <v>93588</v>
      </c>
      <c r="F937" s="21">
        <f t="shared" si="1030"/>
        <v>2419</v>
      </c>
      <c r="G937" s="21">
        <f t="shared" si="1011"/>
        <v>90.9</v>
      </c>
      <c r="H937" s="21">
        <f t="shared" si="1012"/>
        <v>191285</v>
      </c>
      <c r="J937" s="37" t="s">
        <v>302</v>
      </c>
      <c r="K937" s="3">
        <v>102977</v>
      </c>
      <c r="L937" s="3">
        <v>95482</v>
      </c>
      <c r="M937" s="37">
        <v>92.7</v>
      </c>
      <c r="N937" s="3">
        <v>93725</v>
      </c>
      <c r="O937" s="37">
        <v>91</v>
      </c>
      <c r="P937" s="3">
        <v>4734</v>
      </c>
      <c r="Q937" s="3">
        <v>193941</v>
      </c>
      <c r="S937" s="20" t="str">
        <f t="shared" si="1019"/>
        <v>75-79</v>
      </c>
      <c r="T937" s="21">
        <f t="shared" si="1020"/>
        <v>204</v>
      </c>
      <c r="U937" s="21">
        <f t="shared" si="1021"/>
        <v>137</v>
      </c>
      <c r="V937" s="21">
        <f t="shared" si="1033"/>
        <v>2315</v>
      </c>
      <c r="W937" s="21">
        <f t="shared" si="1023"/>
        <v>2656</v>
      </c>
      <c r="X937" s="24">
        <f t="shared" si="1024"/>
        <v>1.8468223791417708E-2</v>
      </c>
      <c r="Y937" s="21">
        <f t="shared" si="1025"/>
        <v>102</v>
      </c>
      <c r="Z937" s="21">
        <f t="shared" si="1026"/>
        <v>68.5</v>
      </c>
      <c r="AA937" s="21">
        <f t="shared" si="1026"/>
        <v>1157.5</v>
      </c>
      <c r="AB937" s="6">
        <f t="shared" si="1032"/>
        <v>2</v>
      </c>
      <c r="AC937" s="17" t="s">
        <v>323</v>
      </c>
      <c r="AD937" s="2">
        <v>0.7</v>
      </c>
      <c r="AE937" s="14" t="str">
        <f t="shared" si="1013"/>
        <v>75-79</v>
      </c>
      <c r="AF937" s="11">
        <f t="shared" si="1014"/>
        <v>102977</v>
      </c>
      <c r="AG937" s="11">
        <f t="shared" si="1015"/>
        <v>95482</v>
      </c>
      <c r="AH937" s="11">
        <f t="shared" si="1016"/>
        <v>93725</v>
      </c>
      <c r="AI937" s="12">
        <f t="shared" si="1027"/>
        <v>1757</v>
      </c>
      <c r="AJ937" s="1">
        <f t="shared" si="1017"/>
        <v>204</v>
      </c>
      <c r="AK937" s="1">
        <f t="shared" si="1018"/>
        <v>137</v>
      </c>
    </row>
    <row r="938" spans="1:37" ht="15" thickBot="1" x14ac:dyDescent="0.4">
      <c r="A938" s="20" t="str">
        <f t="shared" si="1028"/>
        <v>80-84</v>
      </c>
      <c r="B938" s="21">
        <f t="shared" si="1029"/>
        <v>68566</v>
      </c>
      <c r="C938" s="21">
        <f t="shared" si="1008"/>
        <v>62962</v>
      </c>
      <c r="D938" s="21">
        <f t="shared" si="1009"/>
        <v>91.8</v>
      </c>
      <c r="E938" s="21">
        <f t="shared" si="1010"/>
        <v>61838</v>
      </c>
      <c r="F938" s="21">
        <f t="shared" si="1030"/>
        <v>3039</v>
      </c>
      <c r="G938" s="21">
        <f t="shared" si="1011"/>
        <v>90.2</v>
      </c>
      <c r="H938" s="21">
        <f t="shared" si="1012"/>
        <v>127839</v>
      </c>
      <c r="J938" s="38" t="s">
        <v>303</v>
      </c>
      <c r="K938" s="4">
        <v>68566</v>
      </c>
      <c r="L938" s="4">
        <v>63077</v>
      </c>
      <c r="M938" s="38">
        <v>92</v>
      </c>
      <c r="N938" s="4">
        <v>61926</v>
      </c>
      <c r="O938" s="38">
        <v>90.3</v>
      </c>
      <c r="P938" s="4">
        <v>5551</v>
      </c>
      <c r="Q938" s="4">
        <v>130554</v>
      </c>
      <c r="S938" s="23" t="str">
        <f t="shared" si="1019"/>
        <v>80-84</v>
      </c>
      <c r="T938" s="22">
        <f t="shared" si="1020"/>
        <v>115</v>
      </c>
      <c r="U938" s="22">
        <f t="shared" si="1021"/>
        <v>88</v>
      </c>
      <c r="V938" s="21">
        <f t="shared" si="1033"/>
        <v>2512</v>
      </c>
      <c r="W938" s="22">
        <f t="shared" si="1023"/>
        <v>2715</v>
      </c>
      <c r="X938" s="28">
        <f t="shared" si="1024"/>
        <v>1.0411008509867826E-2</v>
      </c>
      <c r="Y938" s="21">
        <f t="shared" si="1025"/>
        <v>57.5</v>
      </c>
      <c r="Z938" s="21">
        <f t="shared" si="1026"/>
        <v>44</v>
      </c>
      <c r="AA938" s="21">
        <f t="shared" si="1026"/>
        <v>1256</v>
      </c>
      <c r="AB938" s="6">
        <f t="shared" si="1032"/>
        <v>2</v>
      </c>
      <c r="AC938" s="16">
        <f>N942/K942</f>
        <v>0.73392747943442682</v>
      </c>
      <c r="AD938" s="2">
        <f>AC938/AD937</f>
        <v>1.0484678277634669</v>
      </c>
      <c r="AE938" s="14" t="str">
        <f t="shared" si="1013"/>
        <v>80-84</v>
      </c>
      <c r="AF938" s="11">
        <f t="shared" si="1014"/>
        <v>68566</v>
      </c>
      <c r="AG938" s="11">
        <f t="shared" si="1015"/>
        <v>63077</v>
      </c>
      <c r="AH938" s="11">
        <f t="shared" si="1016"/>
        <v>61926</v>
      </c>
      <c r="AI938" s="12">
        <f t="shared" si="1027"/>
        <v>1151</v>
      </c>
      <c r="AJ938" s="1">
        <f t="shared" si="1017"/>
        <v>115</v>
      </c>
      <c r="AK938" s="1">
        <f t="shared" si="1018"/>
        <v>88</v>
      </c>
    </row>
    <row r="939" spans="1:37" ht="15" thickBot="1" x14ac:dyDescent="0.4">
      <c r="A939" s="20" t="str">
        <f t="shared" si="1028"/>
        <v>85-89</v>
      </c>
      <c r="B939" s="21">
        <f t="shared" si="1029"/>
        <v>44034</v>
      </c>
      <c r="C939" s="21">
        <f t="shared" si="1008"/>
        <v>40144</v>
      </c>
      <c r="D939" s="21">
        <f t="shared" si="1009"/>
        <v>91.2</v>
      </c>
      <c r="E939" s="21">
        <f t="shared" si="1010"/>
        <v>39379</v>
      </c>
      <c r="F939" s="21">
        <f t="shared" si="1030"/>
        <v>3932</v>
      </c>
      <c r="G939" s="21">
        <f t="shared" si="1011"/>
        <v>89.4</v>
      </c>
      <c r="H939" s="21">
        <f t="shared" si="1012"/>
        <v>83455</v>
      </c>
      <c r="J939" s="37" t="s">
        <v>304</v>
      </c>
      <c r="K939" s="3">
        <v>44034</v>
      </c>
      <c r="L939" s="3">
        <v>40195</v>
      </c>
      <c r="M939" s="37">
        <v>91.3</v>
      </c>
      <c r="N939" s="3">
        <v>39441</v>
      </c>
      <c r="O939" s="37">
        <v>89.6</v>
      </c>
      <c r="P939" s="3">
        <v>6752</v>
      </c>
      <c r="Q939" s="3">
        <v>86388</v>
      </c>
      <c r="S939" s="20" t="str">
        <f t="shared" si="1019"/>
        <v>85-89</v>
      </c>
      <c r="T939" s="21">
        <f t="shared" si="1020"/>
        <v>51</v>
      </c>
      <c r="U939" s="21">
        <f t="shared" si="1021"/>
        <v>62</v>
      </c>
      <c r="V939" s="21">
        <f t="shared" si="1033"/>
        <v>2820</v>
      </c>
      <c r="W939" s="21">
        <f t="shared" si="1023"/>
        <v>2933</v>
      </c>
      <c r="X939" s="24">
        <f t="shared" si="1024"/>
        <v>4.617055947854427E-3</v>
      </c>
      <c r="Y939" s="21">
        <f t="shared" si="1025"/>
        <v>25.5</v>
      </c>
      <c r="Z939" s="21">
        <f t="shared" si="1026"/>
        <v>31</v>
      </c>
      <c r="AA939" s="21">
        <f t="shared" si="1026"/>
        <v>1410</v>
      </c>
      <c r="AB939" s="6">
        <f t="shared" si="1032"/>
        <v>2</v>
      </c>
      <c r="AC939" s="15" t="s">
        <v>319</v>
      </c>
      <c r="AD939" s="6"/>
      <c r="AE939" s="14" t="str">
        <f t="shared" si="1013"/>
        <v>85-89</v>
      </c>
      <c r="AF939" s="11">
        <f t="shared" si="1014"/>
        <v>44034</v>
      </c>
      <c r="AG939" s="11">
        <f t="shared" si="1015"/>
        <v>40195</v>
      </c>
      <c r="AH939" s="11">
        <f t="shared" si="1016"/>
        <v>39441</v>
      </c>
      <c r="AI939" s="12">
        <f t="shared" si="1027"/>
        <v>754</v>
      </c>
      <c r="AJ939" s="1">
        <f t="shared" si="1017"/>
        <v>51</v>
      </c>
      <c r="AK939" s="1">
        <f t="shared" si="1018"/>
        <v>62</v>
      </c>
    </row>
    <row r="940" spans="1:37" ht="15" thickBot="1" x14ac:dyDescent="0.4">
      <c r="A940" s="20" t="str">
        <f t="shared" si="1028"/>
        <v>90+</v>
      </c>
      <c r="B940" s="21">
        <f t="shared" si="1029"/>
        <v>27669</v>
      </c>
      <c r="C940" s="21">
        <f t="shared" si="1008"/>
        <v>25465</v>
      </c>
      <c r="D940" s="21">
        <f t="shared" si="1009"/>
        <v>92</v>
      </c>
      <c r="E940" s="21">
        <f t="shared" si="1010"/>
        <v>24975</v>
      </c>
      <c r="F940" s="21">
        <f t="shared" si="1030"/>
        <v>5071</v>
      </c>
      <c r="G940" s="21">
        <f t="shared" si="1011"/>
        <v>90.3</v>
      </c>
      <c r="H940" s="21">
        <f t="shared" si="1012"/>
        <v>55511</v>
      </c>
      <c r="J940" s="38" t="s">
        <v>305</v>
      </c>
      <c r="K940" s="4">
        <v>27669</v>
      </c>
      <c r="L940" s="4">
        <v>25501</v>
      </c>
      <c r="M940" s="38">
        <v>92.2</v>
      </c>
      <c r="N940" s="4">
        <v>25018</v>
      </c>
      <c r="O940" s="38">
        <v>90.4</v>
      </c>
      <c r="P940" s="4">
        <v>8150</v>
      </c>
      <c r="Q940" s="4">
        <v>58669</v>
      </c>
      <c r="S940" s="23" t="str">
        <f t="shared" si="1019"/>
        <v>90+</v>
      </c>
      <c r="T940" s="22">
        <f t="shared" si="1020"/>
        <v>36</v>
      </c>
      <c r="U940" s="22">
        <f t="shared" si="1021"/>
        <v>43</v>
      </c>
      <c r="V940" s="21">
        <f t="shared" si="1033"/>
        <v>3079</v>
      </c>
      <c r="W940" s="22">
        <f t="shared" si="1023"/>
        <v>3158</v>
      </c>
      <c r="X940" s="28">
        <f t="shared" si="1024"/>
        <v>3.2590983161325366E-3</v>
      </c>
      <c r="Y940" s="21">
        <f t="shared" si="1025"/>
        <v>18</v>
      </c>
      <c r="Z940" s="21">
        <f t="shared" si="1026"/>
        <v>21.5</v>
      </c>
      <c r="AA940" s="21">
        <f t="shared" si="1026"/>
        <v>1539.5</v>
      </c>
      <c r="AB940" s="6">
        <f t="shared" si="1032"/>
        <v>2</v>
      </c>
      <c r="AC940" s="17" t="s">
        <v>322</v>
      </c>
      <c r="AD940" s="2">
        <v>0.7</v>
      </c>
      <c r="AE940" s="14" t="str">
        <f t="shared" si="1013"/>
        <v>90+</v>
      </c>
      <c r="AF940" s="11">
        <f t="shared" si="1014"/>
        <v>27669</v>
      </c>
      <c r="AG940" s="11">
        <f t="shared" si="1015"/>
        <v>25501</v>
      </c>
      <c r="AH940" s="11">
        <f t="shared" si="1016"/>
        <v>25018</v>
      </c>
      <c r="AI940" s="12">
        <f t="shared" si="1027"/>
        <v>483</v>
      </c>
      <c r="AJ940" s="1">
        <f t="shared" si="1017"/>
        <v>36</v>
      </c>
      <c r="AK940" s="1">
        <f t="shared" si="1018"/>
        <v>43</v>
      </c>
    </row>
    <row r="941" spans="1:37" ht="15" thickBot="1" x14ac:dyDescent="0.4">
      <c r="A941" s="20" t="str">
        <f t="shared" si="1028"/>
        <v>Unknown</v>
      </c>
      <c r="B941" s="21" t="str">
        <f t="shared" si="1029"/>
        <v>NA</v>
      </c>
      <c r="C941" s="21">
        <f t="shared" si="1008"/>
        <v>62717</v>
      </c>
      <c r="D941" s="21" t="str">
        <f t="shared" si="1009"/>
        <v>NA</v>
      </c>
      <c r="E941" s="21">
        <f t="shared" si="1010"/>
        <v>33221</v>
      </c>
      <c r="F941" s="21">
        <f t="shared" si="1030"/>
        <v>1</v>
      </c>
      <c r="G941" s="21" t="str">
        <f t="shared" si="1011"/>
        <v>NA</v>
      </c>
      <c r="H941" s="21">
        <f t="shared" si="1012"/>
        <v>95939</v>
      </c>
      <c r="J941" s="37" t="s">
        <v>306</v>
      </c>
      <c r="K941" s="37" t="s">
        <v>307</v>
      </c>
      <c r="L941" s="3">
        <v>60888</v>
      </c>
      <c r="M941" s="37" t="s">
        <v>307</v>
      </c>
      <c r="N941" s="3">
        <v>31883</v>
      </c>
      <c r="O941" s="37" t="s">
        <v>307</v>
      </c>
      <c r="P941" s="37">
        <v>5</v>
      </c>
      <c r="Q941" s="3">
        <v>92776</v>
      </c>
      <c r="S941" s="20" t="str">
        <f t="shared" si="1019"/>
        <v>Unknown</v>
      </c>
      <c r="T941" s="20">
        <f t="shared" si="1020"/>
        <v>-1829</v>
      </c>
      <c r="U941" s="20">
        <f t="shared" si="1021"/>
        <v>-1338</v>
      </c>
      <c r="V941" s="21">
        <f>P941-F941</f>
        <v>4</v>
      </c>
      <c r="W941" s="20">
        <f t="shared" si="1023"/>
        <v>-3163</v>
      </c>
      <c r="X941" s="24">
        <f t="shared" si="1024"/>
        <v>-0.16558030056128917</v>
      </c>
      <c r="Y941" s="21">
        <f t="shared" si="1025"/>
        <v>-914.5</v>
      </c>
      <c r="Z941" s="21">
        <f t="shared" si="1026"/>
        <v>-669</v>
      </c>
      <c r="AA941" s="21">
        <f t="shared" si="1026"/>
        <v>2</v>
      </c>
      <c r="AB941" s="6">
        <f t="shared" si="1032"/>
        <v>2</v>
      </c>
      <c r="AC941" s="16">
        <f>L943/K943</f>
        <v>0.70040166110079249</v>
      </c>
      <c r="AD941" s="2">
        <f>AC941/AD940</f>
        <v>1.0005738015725607</v>
      </c>
      <c r="AE941" s="13" t="str">
        <f t="shared" si="1013"/>
        <v>Unknown</v>
      </c>
      <c r="AF941" s="11" t="str">
        <f t="shared" si="1014"/>
        <v>NA</v>
      </c>
      <c r="AG941" s="11">
        <f t="shared" si="1015"/>
        <v>60888</v>
      </c>
      <c r="AH941" s="11">
        <f t="shared" si="1016"/>
        <v>31883</v>
      </c>
      <c r="AI941" s="11">
        <f t="shared" si="1027"/>
        <v>29005</v>
      </c>
      <c r="AJ941" s="1">
        <f t="shared" si="1017"/>
        <v>-1829</v>
      </c>
      <c r="AK941" s="1">
        <f t="shared" si="1018"/>
        <v>-1338</v>
      </c>
    </row>
    <row r="942" spans="1:37" ht="15" thickBot="1" x14ac:dyDescent="0.4">
      <c r="A942" s="20" t="str">
        <f t="shared" si="1028"/>
        <v>12+</v>
      </c>
      <c r="B942" s="21">
        <f t="shared" si="1029"/>
        <v>3761140</v>
      </c>
      <c r="C942" s="21">
        <f t="shared" si="1008"/>
        <v>3074681</v>
      </c>
      <c r="D942" s="21">
        <f t="shared" si="1009"/>
        <v>81.8</v>
      </c>
      <c r="E942" s="21">
        <f t="shared" si="1010"/>
        <v>2746141</v>
      </c>
      <c r="F942" s="21">
        <f t="shared" si="1030"/>
        <v>54179</v>
      </c>
      <c r="G942" s="21">
        <f t="shared" si="1011"/>
        <v>73</v>
      </c>
      <c r="H942" s="21">
        <f t="shared" si="1012"/>
        <v>5875001</v>
      </c>
      <c r="J942" s="38" t="s">
        <v>308</v>
      </c>
      <c r="K942" s="4">
        <v>3761140</v>
      </c>
      <c r="L942" s="4">
        <v>3097097</v>
      </c>
      <c r="M942" s="38">
        <v>82.3</v>
      </c>
      <c r="N942" s="4">
        <v>2760404</v>
      </c>
      <c r="O942" s="38">
        <v>73.400000000000006</v>
      </c>
      <c r="P942" s="4">
        <v>106031</v>
      </c>
      <c r="Q942" s="4">
        <v>5963532</v>
      </c>
      <c r="S942" s="23" t="str">
        <f t="shared" si="1019"/>
        <v>12+</v>
      </c>
      <c r="T942" s="26">
        <f>L942-C942</f>
        <v>22416</v>
      </c>
      <c r="U942" s="26">
        <f t="shared" si="1021"/>
        <v>14263</v>
      </c>
      <c r="V942" s="26">
        <f>P942-F942</f>
        <v>51852</v>
      </c>
      <c r="W942" s="29">
        <f t="shared" si="1023"/>
        <v>88531</v>
      </c>
      <c r="X942" s="28">
        <f t="shared" si="1024"/>
        <v>2.0293318848451927</v>
      </c>
      <c r="Y942" s="26">
        <f t="shared" si="1025"/>
        <v>11208</v>
      </c>
      <c r="Z942" s="26">
        <f t="shared" si="1026"/>
        <v>7131.5</v>
      </c>
      <c r="AA942" s="26">
        <f t="shared" si="1026"/>
        <v>25926</v>
      </c>
      <c r="AB942" s="6">
        <f t="shared" si="1032"/>
        <v>2</v>
      </c>
      <c r="AC942" s="17" t="s">
        <v>323</v>
      </c>
      <c r="AD942" s="2">
        <v>0.7</v>
      </c>
      <c r="AE942" s="6"/>
      <c r="AF942" s="6"/>
      <c r="AG942" s="9"/>
      <c r="AH942" s="6"/>
      <c r="AI942" s="6"/>
      <c r="AJ942" s="6"/>
      <c r="AK942" s="6"/>
    </row>
    <row r="943" spans="1:37" x14ac:dyDescent="0.35">
      <c r="A943" s="20" t="str">
        <f t="shared" si="1028"/>
        <v>ALL</v>
      </c>
      <c r="B943" s="21">
        <f t="shared" si="1029"/>
        <v>4421887</v>
      </c>
      <c r="C943" s="21">
        <f t="shared" si="1008"/>
        <v>3074681</v>
      </c>
      <c r="D943" s="21">
        <f t="shared" si="1009"/>
        <v>69.5</v>
      </c>
      <c r="E943" s="21">
        <f t="shared" si="1010"/>
        <v>2746141</v>
      </c>
      <c r="F943" s="21">
        <f t="shared" si="1030"/>
        <v>54179</v>
      </c>
      <c r="G943" s="21">
        <f t="shared" si="1011"/>
        <v>62.1</v>
      </c>
      <c r="H943" s="21">
        <f t="shared" si="1012"/>
        <v>5875001</v>
      </c>
      <c r="J943" s="37" t="s">
        <v>309</v>
      </c>
      <c r="K943" s="3">
        <v>4421887</v>
      </c>
      <c r="L943" s="3">
        <v>3097097</v>
      </c>
      <c r="M943" s="37">
        <v>70</v>
      </c>
      <c r="N943" s="3">
        <v>2760404</v>
      </c>
      <c r="O943" s="37">
        <v>62.4</v>
      </c>
      <c r="P943" s="3">
        <v>106031</v>
      </c>
      <c r="Q943" s="3">
        <v>5963532</v>
      </c>
      <c r="S943" s="20" t="str">
        <f t="shared" si="1019"/>
        <v>ALL</v>
      </c>
      <c r="T943" s="26">
        <f t="shared" ref="T943" si="1034">L943-C943</f>
        <v>22416</v>
      </c>
      <c r="U943" s="26">
        <f t="shared" si="1021"/>
        <v>14263</v>
      </c>
      <c r="V943" s="26">
        <f>P943-F943</f>
        <v>51852</v>
      </c>
      <c r="W943" s="29">
        <f t="shared" si="1023"/>
        <v>88531</v>
      </c>
      <c r="X943" s="24">
        <f t="shared" si="1024"/>
        <v>2.0293318848451927</v>
      </c>
      <c r="Y943" s="26">
        <f t="shared" si="1025"/>
        <v>11208</v>
      </c>
      <c r="Z943" s="26">
        <f t="shared" si="1026"/>
        <v>7131.5</v>
      </c>
      <c r="AA943" s="26">
        <f t="shared" si="1026"/>
        <v>25926</v>
      </c>
      <c r="AB943" s="6">
        <f t="shared" si="1032"/>
        <v>2</v>
      </c>
      <c r="AC943" s="16">
        <f>N943/K943</f>
        <v>0.62425928116209206</v>
      </c>
      <c r="AD943" s="2">
        <f>AC943/AD942</f>
        <v>0.89179897308870304</v>
      </c>
      <c r="AE943" s="6"/>
      <c r="AF943" s="6"/>
      <c r="AG943" s="2">
        <f>T942/L942</f>
        <v>7.237745540420594E-3</v>
      </c>
      <c r="AH943" s="2">
        <f>U942/N942</f>
        <v>5.1669972945989065E-3</v>
      </c>
      <c r="AI943" s="2">
        <f>W942/Q942</f>
        <v>1.4845396989569269E-2</v>
      </c>
      <c r="AJ943" s="6"/>
      <c r="AK943" s="6"/>
    </row>
    <row r="944" spans="1:37" x14ac:dyDescent="0.35">
      <c r="A944" s="52">
        <f>J921</f>
        <v>44462</v>
      </c>
      <c r="B944" s="52"/>
      <c r="C944" s="52"/>
      <c r="D944" s="52"/>
      <c r="E944" s="52"/>
      <c r="F944" s="52"/>
      <c r="G944" s="52"/>
      <c r="H944" s="52"/>
      <c r="J944" s="51">
        <v>44465</v>
      </c>
      <c r="K944" s="51"/>
      <c r="L944" s="51"/>
      <c r="M944" s="51"/>
      <c r="N944" s="51"/>
      <c r="O944" s="51"/>
      <c r="P944" s="51"/>
      <c r="Q944" s="51"/>
      <c r="S944" s="53" t="str">
        <f>"Change " &amp; TEXT(A944,"DDDD MMM DD, YYYY") &amp; " -  " &amp;TEXT(J944,"DDDD MMM DD, YYYY")</f>
        <v>Change Thursday Sep 23, 2021 -  Sunday Sep 26, 2021</v>
      </c>
      <c r="T944" s="53"/>
      <c r="U944" s="53"/>
      <c r="V944" s="53"/>
      <c r="W944" s="53"/>
      <c r="X944" s="53"/>
      <c r="Y944" s="53"/>
      <c r="Z944" s="53"/>
      <c r="AA944" s="46"/>
      <c r="AB944" s="6"/>
      <c r="AC944" s="31">
        <f>J944</f>
        <v>44465</v>
      </c>
      <c r="AD944" s="6"/>
      <c r="AE944" s="6"/>
      <c r="AF944" s="6"/>
      <c r="AG944" s="6"/>
      <c r="AH944" s="6"/>
      <c r="AI944" s="6"/>
      <c r="AJ944" s="6"/>
      <c r="AK944" s="6"/>
    </row>
    <row r="945" spans="1:37" ht="36" thickBot="1" x14ac:dyDescent="0.4">
      <c r="A945" s="19" t="str">
        <f>J922</f>
        <v>Age group</v>
      </c>
      <c r="B945" s="19" t="str">
        <f t="shared" ref="B945" si="1035">K922</f>
        <v>Population</v>
      </c>
      <c r="C945" s="19" t="str">
        <f t="shared" ref="C945:C966" si="1036">L922</f>
        <v>At least 1 dose</v>
      </c>
      <c r="D945" s="19" t="str">
        <f t="shared" ref="D945:D966" si="1037">M922</f>
        <v>% of population with at least 1 dose</v>
      </c>
      <c r="E945" s="19" t="str">
        <f t="shared" ref="E945:E966" si="1038">N922</f>
        <v>2 doses</v>
      </c>
      <c r="F945" s="19" t="str">
        <f>P922</f>
        <v>3 doses</v>
      </c>
      <c r="G945" s="19" t="str">
        <f t="shared" ref="G945:G966" si="1039">O922</f>
        <v>% of population fully vaccinated</v>
      </c>
      <c r="H945" s="19" t="str">
        <f t="shared" ref="H945:H966" si="1040">Q922</f>
        <v>Total administered</v>
      </c>
      <c r="J945" s="5" t="s">
        <v>286</v>
      </c>
      <c r="K945" s="5" t="s">
        <v>2</v>
      </c>
      <c r="L945" s="5" t="s">
        <v>324</v>
      </c>
      <c r="M945" s="5" t="s">
        <v>287</v>
      </c>
      <c r="N945" s="5" t="s">
        <v>325</v>
      </c>
      <c r="O945" s="5" t="s">
        <v>288</v>
      </c>
      <c r="P945" s="5" t="s">
        <v>335</v>
      </c>
      <c r="Q945" s="5" t="s">
        <v>285</v>
      </c>
      <c r="S945" s="19" t="s">
        <v>286</v>
      </c>
      <c r="T945" s="19" t="s">
        <v>283</v>
      </c>
      <c r="U945" s="19" t="s">
        <v>284</v>
      </c>
      <c r="V945" s="19" t="s">
        <v>336</v>
      </c>
      <c r="W945" s="19" t="s">
        <v>285</v>
      </c>
      <c r="X945" s="19" t="s">
        <v>312</v>
      </c>
      <c r="Y945" s="19" t="s">
        <v>313</v>
      </c>
      <c r="Z945" s="19" t="s">
        <v>314</v>
      </c>
      <c r="AA945" s="19" t="s">
        <v>337</v>
      </c>
      <c r="AB945" s="6"/>
      <c r="AC945" s="15" t="s">
        <v>321</v>
      </c>
      <c r="AD945" s="30"/>
      <c r="AE945" s="13" t="str">
        <f t="shared" ref="AE945:AE964" si="1041">J945</f>
        <v>Age group</v>
      </c>
      <c r="AF945" s="13" t="str">
        <f t="shared" ref="AF945:AF964" si="1042">K945</f>
        <v>Population</v>
      </c>
      <c r="AG945" s="13" t="str">
        <f t="shared" ref="AG945:AG964" si="1043">L945</f>
        <v>At least 1 dose</v>
      </c>
      <c r="AH945" s="13" t="str">
        <f t="shared" ref="AH945:AH964" si="1044">N945</f>
        <v>2 doses</v>
      </c>
      <c r="AI945" s="13" t="s">
        <v>311</v>
      </c>
      <c r="AJ945" s="13" t="str">
        <f t="shared" ref="AJ945:AJ964" si="1045">T945</f>
        <v>Dose 1</v>
      </c>
      <c r="AK945" s="13" t="str">
        <f t="shared" ref="AK945:AK964" si="1046">U945</f>
        <v>Dose 2</v>
      </c>
    </row>
    <row r="946" spans="1:37" ht="15" thickBot="1" x14ac:dyDescent="0.4">
      <c r="A946" s="20" t="str">
        <f>J923</f>
        <v>00-11</v>
      </c>
      <c r="B946" s="21">
        <f>K923</f>
        <v>660747</v>
      </c>
      <c r="C946" s="21">
        <f t="shared" si="1036"/>
        <v>0</v>
      </c>
      <c r="D946" s="21">
        <f t="shared" si="1037"/>
        <v>0</v>
      </c>
      <c r="E946" s="21">
        <f t="shared" si="1038"/>
        <v>0</v>
      </c>
      <c r="F946" s="21">
        <f>P923</f>
        <v>0</v>
      </c>
      <c r="G946" s="21">
        <f t="shared" si="1039"/>
        <v>0</v>
      </c>
      <c r="H946" s="21">
        <f t="shared" si="1040"/>
        <v>0</v>
      </c>
      <c r="J946" s="37" t="s">
        <v>289</v>
      </c>
      <c r="K946" s="3">
        <v>660747</v>
      </c>
      <c r="L946" s="37">
        <v>0</v>
      </c>
      <c r="M946" s="37">
        <v>0</v>
      </c>
      <c r="N946" s="37">
        <v>0</v>
      </c>
      <c r="O946" s="37">
        <v>0</v>
      </c>
      <c r="P946" s="37">
        <v>0</v>
      </c>
      <c r="Q946" s="37">
        <v>0</v>
      </c>
      <c r="S946" s="20" t="str">
        <f t="shared" ref="S946:S966" si="1047">A946</f>
        <v>00-11</v>
      </c>
      <c r="T946" s="21">
        <f t="shared" ref="T946:T964" si="1048">L946-C946</f>
        <v>0</v>
      </c>
      <c r="U946" s="21">
        <f t="shared" ref="U946:U966" si="1049">N946-E946</f>
        <v>0</v>
      </c>
      <c r="V946" s="21">
        <f t="shared" ref="V946" si="1050">P946-F946</f>
        <v>0</v>
      </c>
      <c r="W946" s="21">
        <f t="shared" ref="W946:W966" si="1051">Q946-H946</f>
        <v>0</v>
      </c>
      <c r="X946" s="24">
        <f t="shared" ref="X946:X966" si="1052">T946/T$276</f>
        <v>0</v>
      </c>
      <c r="Y946" s="21">
        <f t="shared" ref="Y946:Y966" si="1053">T946/$AB946</f>
        <v>0</v>
      </c>
      <c r="Z946" s="21">
        <f t="shared" ref="Z946:AA966" si="1054">U946/$AB946</f>
        <v>0</v>
      </c>
      <c r="AA946" s="21">
        <f t="shared" si="1054"/>
        <v>0</v>
      </c>
      <c r="AB946" s="6">
        <f>IF(DATEDIF(A944,J944,"D")&lt;1,1,DATEDIF(A944,J944,"D"))</f>
        <v>3</v>
      </c>
      <c r="AC946" s="17" t="s">
        <v>322</v>
      </c>
      <c r="AD946" s="2">
        <v>0.7</v>
      </c>
      <c r="AE946" s="13" t="str">
        <f t="shared" si="1041"/>
        <v>00-11</v>
      </c>
      <c r="AF946" s="11">
        <f t="shared" si="1042"/>
        <v>660747</v>
      </c>
      <c r="AG946" s="11">
        <f t="shared" si="1043"/>
        <v>0</v>
      </c>
      <c r="AH946" s="11">
        <f t="shared" si="1044"/>
        <v>0</v>
      </c>
      <c r="AI946" s="11">
        <f t="shared" ref="AI946:AI964" si="1055">AG946-AH946</f>
        <v>0</v>
      </c>
      <c r="AJ946" s="1">
        <f t="shared" si="1045"/>
        <v>0</v>
      </c>
      <c r="AK946" s="1">
        <f t="shared" si="1046"/>
        <v>0</v>
      </c>
    </row>
    <row r="947" spans="1:37" ht="15" thickBot="1" x14ac:dyDescent="0.4">
      <c r="A947" s="20" t="str">
        <f t="shared" ref="A947:A966" si="1056">J924</f>
        <v>12-14</v>
      </c>
      <c r="B947" s="21">
        <f t="shared" ref="B947:B966" si="1057">K924</f>
        <v>162530</v>
      </c>
      <c r="C947" s="26">
        <f t="shared" si="1036"/>
        <v>120188</v>
      </c>
      <c r="D947" s="21">
        <f t="shared" si="1037"/>
        <v>74</v>
      </c>
      <c r="E947" s="26">
        <f t="shared" si="1038"/>
        <v>101653</v>
      </c>
      <c r="F947" s="21">
        <f t="shared" ref="F947:F966" si="1058">P924</f>
        <v>64</v>
      </c>
      <c r="G947" s="21">
        <f t="shared" si="1039"/>
        <v>62.5</v>
      </c>
      <c r="H947" s="21">
        <f t="shared" si="1040"/>
        <v>221905</v>
      </c>
      <c r="J947" s="40" t="str">
        <f t="shared" ref="J947" si="1059">S924</f>
        <v>12-14</v>
      </c>
      <c r="K947" s="4">
        <v>162530</v>
      </c>
      <c r="L947" s="4">
        <v>122074</v>
      </c>
      <c r="M947" s="38">
        <v>75.099999999999994</v>
      </c>
      <c r="N947" s="4">
        <v>102851</v>
      </c>
      <c r="O947" s="38">
        <v>63.3</v>
      </c>
      <c r="P947" s="38">
        <v>75</v>
      </c>
      <c r="Q947" s="4">
        <v>225000</v>
      </c>
      <c r="S947" s="25" t="str">
        <f t="shared" si="1047"/>
        <v>12-14</v>
      </c>
      <c r="T947" s="26">
        <f t="shared" si="1048"/>
        <v>1886</v>
      </c>
      <c r="U947" s="26">
        <f t="shared" si="1049"/>
        <v>1198</v>
      </c>
      <c r="V947" s="26">
        <f>P947-F947</f>
        <v>11</v>
      </c>
      <c r="W947" s="26">
        <f t="shared" si="1051"/>
        <v>3095</v>
      </c>
      <c r="X947" s="27">
        <f t="shared" si="1052"/>
        <v>0.17074053956183233</v>
      </c>
      <c r="Y947" s="26">
        <f t="shared" si="1053"/>
        <v>628.66666666666663</v>
      </c>
      <c r="Z947" s="26">
        <f t="shared" si="1054"/>
        <v>399.33333333333331</v>
      </c>
      <c r="AA947" s="26">
        <f t="shared" si="1054"/>
        <v>3.6666666666666665</v>
      </c>
      <c r="AB947" s="6">
        <f>AB946</f>
        <v>3</v>
      </c>
      <c r="AC947" s="16">
        <f>C965/B965</f>
        <v>0.82344634871342204</v>
      </c>
      <c r="AD947" s="2">
        <f>AC947/AD946</f>
        <v>1.1763519267334601</v>
      </c>
      <c r="AE947" s="13" t="str">
        <f t="shared" si="1041"/>
        <v>12-14</v>
      </c>
      <c r="AF947" s="11">
        <f t="shared" si="1042"/>
        <v>162530</v>
      </c>
      <c r="AG947" s="11">
        <f t="shared" si="1043"/>
        <v>122074</v>
      </c>
      <c r="AH947" s="11">
        <f t="shared" si="1044"/>
        <v>102851</v>
      </c>
      <c r="AI947" s="11">
        <f t="shared" si="1055"/>
        <v>19223</v>
      </c>
      <c r="AJ947" s="1">
        <f t="shared" si="1045"/>
        <v>1886</v>
      </c>
      <c r="AK947" s="1">
        <f t="shared" si="1046"/>
        <v>1198</v>
      </c>
    </row>
    <row r="948" spans="1:37" ht="15" thickBot="1" x14ac:dyDescent="0.4">
      <c r="A948" s="20" t="str">
        <f t="shared" si="1056"/>
        <v>15-19</v>
      </c>
      <c r="B948" s="21">
        <f t="shared" si="1057"/>
        <v>256743</v>
      </c>
      <c r="C948" s="26">
        <f t="shared" si="1036"/>
        <v>193649</v>
      </c>
      <c r="D948" s="21">
        <f t="shared" si="1037"/>
        <v>75.400000000000006</v>
      </c>
      <c r="E948" s="26">
        <f t="shared" si="1038"/>
        <v>164991</v>
      </c>
      <c r="F948" s="21">
        <f t="shared" si="1058"/>
        <v>216</v>
      </c>
      <c r="G948" s="21">
        <f t="shared" si="1039"/>
        <v>64.3</v>
      </c>
      <c r="H948" s="21">
        <f t="shared" si="1040"/>
        <v>358856</v>
      </c>
      <c r="J948" s="37" t="s">
        <v>290</v>
      </c>
      <c r="K948" s="3">
        <v>256743</v>
      </c>
      <c r="L948" s="3">
        <v>196180</v>
      </c>
      <c r="M948" s="37">
        <v>76.400000000000006</v>
      </c>
      <c r="N948" s="3">
        <v>166671</v>
      </c>
      <c r="O948" s="37">
        <v>64.900000000000006</v>
      </c>
      <c r="P948" s="37">
        <v>241</v>
      </c>
      <c r="Q948" s="3">
        <v>363092</v>
      </c>
      <c r="S948" s="20" t="str">
        <f t="shared" si="1047"/>
        <v>15-19</v>
      </c>
      <c r="T948" s="26">
        <f t="shared" si="1048"/>
        <v>2531</v>
      </c>
      <c r="U948" s="26">
        <f t="shared" si="1049"/>
        <v>1680</v>
      </c>
      <c r="V948" s="26">
        <f>P948-F948</f>
        <v>25</v>
      </c>
      <c r="W948" s="26">
        <f t="shared" si="1051"/>
        <v>4236</v>
      </c>
      <c r="X948" s="27">
        <f t="shared" si="1052"/>
        <v>0.22913271772587362</v>
      </c>
      <c r="Y948" s="26">
        <f t="shared" si="1053"/>
        <v>843.66666666666663</v>
      </c>
      <c r="Z948" s="26">
        <f t="shared" si="1054"/>
        <v>560</v>
      </c>
      <c r="AA948" s="26">
        <f t="shared" si="1054"/>
        <v>8.3333333333333339</v>
      </c>
      <c r="AB948" s="6">
        <f t="shared" ref="AB948:AB966" si="1060">AB947</f>
        <v>3</v>
      </c>
      <c r="AC948" s="18" t="s">
        <v>323</v>
      </c>
      <c r="AD948" s="2">
        <v>0.7</v>
      </c>
      <c r="AE948" s="13" t="str">
        <f t="shared" si="1041"/>
        <v>15-19</v>
      </c>
      <c r="AF948" s="11">
        <f t="shared" si="1042"/>
        <v>256743</v>
      </c>
      <c r="AG948" s="11">
        <f t="shared" si="1043"/>
        <v>196180</v>
      </c>
      <c r="AH948" s="11">
        <f t="shared" si="1044"/>
        <v>166671</v>
      </c>
      <c r="AI948" s="11">
        <f t="shared" si="1055"/>
        <v>29509</v>
      </c>
      <c r="AJ948" s="1">
        <f t="shared" si="1045"/>
        <v>2531</v>
      </c>
      <c r="AK948" s="1">
        <f t="shared" si="1046"/>
        <v>1680</v>
      </c>
    </row>
    <row r="949" spans="1:37" ht="15" thickBot="1" x14ac:dyDescent="0.4">
      <c r="A949" s="20" t="str">
        <f t="shared" si="1056"/>
        <v>20-24</v>
      </c>
      <c r="B949" s="21">
        <f t="shared" si="1057"/>
        <v>277328</v>
      </c>
      <c r="C949" s="21">
        <f t="shared" si="1036"/>
        <v>204220</v>
      </c>
      <c r="D949" s="21">
        <f t="shared" si="1037"/>
        <v>73.599999999999994</v>
      </c>
      <c r="E949" s="21">
        <f t="shared" si="1038"/>
        <v>167098</v>
      </c>
      <c r="F949" s="21">
        <f t="shared" si="1058"/>
        <v>359</v>
      </c>
      <c r="G949" s="21">
        <f t="shared" si="1039"/>
        <v>60.2</v>
      </c>
      <c r="H949" s="21">
        <f t="shared" si="1040"/>
        <v>371677</v>
      </c>
      <c r="J949" s="38" t="s">
        <v>291</v>
      </c>
      <c r="K949" s="4">
        <v>277328</v>
      </c>
      <c r="L949" s="4">
        <v>207000</v>
      </c>
      <c r="M949" s="38">
        <v>74.599999999999994</v>
      </c>
      <c r="N949" s="4">
        <v>169148</v>
      </c>
      <c r="O949" s="38">
        <v>61</v>
      </c>
      <c r="P949" s="38">
        <v>399</v>
      </c>
      <c r="Q949" s="4">
        <v>376547</v>
      </c>
      <c r="S949" s="23" t="str">
        <f t="shared" si="1047"/>
        <v>20-24</v>
      </c>
      <c r="T949" s="22">
        <f t="shared" si="1048"/>
        <v>2780</v>
      </c>
      <c r="U949" s="22">
        <f t="shared" si="1049"/>
        <v>2050</v>
      </c>
      <c r="V949" s="21">
        <f t="shared" ref="V949:V963" si="1061">P949-F949</f>
        <v>40</v>
      </c>
      <c r="W949" s="22">
        <f t="shared" si="1051"/>
        <v>4870</v>
      </c>
      <c r="X949" s="28">
        <f t="shared" si="1052"/>
        <v>0.25167481441245698</v>
      </c>
      <c r="Y949" s="21">
        <f t="shared" si="1053"/>
        <v>926.66666666666663</v>
      </c>
      <c r="Z949" s="21">
        <f t="shared" si="1054"/>
        <v>683.33333333333337</v>
      </c>
      <c r="AA949" s="21">
        <f t="shared" si="1054"/>
        <v>13.333333333333334</v>
      </c>
      <c r="AB949" s="6">
        <f t="shared" si="1060"/>
        <v>3</v>
      </c>
      <c r="AC949" s="16">
        <f>E965/B965</f>
        <v>0.73392747943442682</v>
      </c>
      <c r="AD949" s="2">
        <f>AC949/AD948</f>
        <v>1.0484678277634669</v>
      </c>
      <c r="AE949" s="13" t="str">
        <f t="shared" si="1041"/>
        <v>20-24</v>
      </c>
      <c r="AF949" s="11">
        <f t="shared" si="1042"/>
        <v>277328</v>
      </c>
      <c r="AG949" s="11">
        <f t="shared" si="1043"/>
        <v>207000</v>
      </c>
      <c r="AH949" s="11">
        <f t="shared" si="1044"/>
        <v>169148</v>
      </c>
      <c r="AI949" s="11">
        <f t="shared" si="1055"/>
        <v>37852</v>
      </c>
      <c r="AJ949" s="1">
        <f t="shared" si="1045"/>
        <v>2780</v>
      </c>
      <c r="AK949" s="1">
        <f t="shared" si="1046"/>
        <v>2050</v>
      </c>
    </row>
    <row r="950" spans="1:37" ht="15" thickBot="1" x14ac:dyDescent="0.4">
      <c r="A950" s="20" t="str">
        <f t="shared" si="1056"/>
        <v>25-29</v>
      </c>
      <c r="B950" s="21">
        <f t="shared" si="1057"/>
        <v>314508</v>
      </c>
      <c r="C950" s="21">
        <f t="shared" si="1036"/>
        <v>222768</v>
      </c>
      <c r="D950" s="21">
        <f t="shared" si="1037"/>
        <v>70.8</v>
      </c>
      <c r="E950" s="21">
        <f t="shared" si="1038"/>
        <v>185337</v>
      </c>
      <c r="F950" s="21">
        <f t="shared" si="1058"/>
        <v>564</v>
      </c>
      <c r="G950" s="21">
        <f t="shared" si="1039"/>
        <v>58.9</v>
      </c>
      <c r="H950" s="21">
        <f t="shared" si="1040"/>
        <v>408669</v>
      </c>
      <c r="J950" s="37" t="s">
        <v>292</v>
      </c>
      <c r="K950" s="3">
        <v>314508</v>
      </c>
      <c r="L950" s="3">
        <v>225540</v>
      </c>
      <c r="M950" s="37">
        <v>71.7</v>
      </c>
      <c r="N950" s="3">
        <v>187366</v>
      </c>
      <c r="O950" s="37">
        <v>59.6</v>
      </c>
      <c r="P950" s="37">
        <v>629</v>
      </c>
      <c r="Q950" s="3">
        <v>413535</v>
      </c>
      <c r="S950" s="20" t="str">
        <f t="shared" si="1047"/>
        <v>25-29</v>
      </c>
      <c r="T950" s="21">
        <f t="shared" si="1048"/>
        <v>2772</v>
      </c>
      <c r="U950" s="21">
        <f t="shared" si="1049"/>
        <v>2029</v>
      </c>
      <c r="V950" s="21">
        <f t="shared" si="1061"/>
        <v>65</v>
      </c>
      <c r="W950" s="21">
        <f t="shared" si="1051"/>
        <v>4866</v>
      </c>
      <c r="X950" s="24">
        <f t="shared" si="1052"/>
        <v>0.2509505703422053</v>
      </c>
      <c r="Y950" s="21">
        <f t="shared" si="1053"/>
        <v>924</v>
      </c>
      <c r="Z950" s="21">
        <f t="shared" si="1054"/>
        <v>676.33333333333337</v>
      </c>
      <c r="AA950" s="21">
        <f t="shared" si="1054"/>
        <v>21.666666666666668</v>
      </c>
      <c r="AB950" s="6">
        <f t="shared" si="1060"/>
        <v>3</v>
      </c>
      <c r="AC950" s="15" t="s">
        <v>320</v>
      </c>
      <c r="AD950" s="6"/>
      <c r="AE950" s="13" t="str">
        <f t="shared" si="1041"/>
        <v>25-29</v>
      </c>
      <c r="AF950" s="11">
        <f t="shared" si="1042"/>
        <v>314508</v>
      </c>
      <c r="AG950" s="11">
        <f t="shared" si="1043"/>
        <v>225540</v>
      </c>
      <c r="AH950" s="11">
        <f t="shared" si="1044"/>
        <v>187366</v>
      </c>
      <c r="AI950" s="11">
        <f t="shared" si="1055"/>
        <v>38174</v>
      </c>
      <c r="AJ950" s="1">
        <f t="shared" si="1045"/>
        <v>2772</v>
      </c>
      <c r="AK950" s="1">
        <f t="shared" si="1046"/>
        <v>2029</v>
      </c>
    </row>
    <row r="951" spans="1:37" ht="15" thickBot="1" x14ac:dyDescent="0.4">
      <c r="A951" s="20" t="str">
        <f t="shared" si="1056"/>
        <v>30-34</v>
      </c>
      <c r="B951" s="21">
        <f t="shared" si="1057"/>
        <v>356228</v>
      </c>
      <c r="C951" s="21">
        <f t="shared" si="1036"/>
        <v>259962</v>
      </c>
      <c r="D951" s="21">
        <f t="shared" si="1037"/>
        <v>73</v>
      </c>
      <c r="E951" s="21">
        <f t="shared" si="1038"/>
        <v>221935</v>
      </c>
      <c r="F951" s="21">
        <f t="shared" si="1058"/>
        <v>888</v>
      </c>
      <c r="G951" s="21">
        <f t="shared" si="1039"/>
        <v>62.3</v>
      </c>
      <c r="H951" s="21">
        <f t="shared" si="1040"/>
        <v>482785</v>
      </c>
      <c r="J951" s="38" t="s">
        <v>293</v>
      </c>
      <c r="K951" s="4">
        <v>356228</v>
      </c>
      <c r="L951" s="4">
        <v>262951</v>
      </c>
      <c r="M951" s="38">
        <v>73.8</v>
      </c>
      <c r="N951" s="4">
        <v>224066</v>
      </c>
      <c r="O951" s="38">
        <v>62.9</v>
      </c>
      <c r="P951" s="4">
        <v>1001</v>
      </c>
      <c r="Q951" s="4">
        <v>488018</v>
      </c>
      <c r="S951" s="23" t="str">
        <f t="shared" si="1047"/>
        <v>30-34</v>
      </c>
      <c r="T951" s="22">
        <f t="shared" si="1048"/>
        <v>2989</v>
      </c>
      <c r="U951" s="22">
        <f t="shared" si="1049"/>
        <v>2131</v>
      </c>
      <c r="V951" s="21">
        <f t="shared" si="1061"/>
        <v>113</v>
      </c>
      <c r="W951" s="22">
        <f t="shared" si="1051"/>
        <v>5233</v>
      </c>
      <c r="X951" s="28">
        <f t="shared" si="1052"/>
        <v>0.270595690747782</v>
      </c>
      <c r="Y951" s="21">
        <f t="shared" si="1053"/>
        <v>996.33333333333337</v>
      </c>
      <c r="Z951" s="21">
        <f t="shared" si="1054"/>
        <v>710.33333333333337</v>
      </c>
      <c r="AA951" s="21">
        <f t="shared" si="1054"/>
        <v>37.666666666666664</v>
      </c>
      <c r="AB951" s="6">
        <f t="shared" si="1060"/>
        <v>3</v>
      </c>
      <c r="AC951" s="17" t="s">
        <v>322</v>
      </c>
      <c r="AD951" s="2">
        <v>0.7</v>
      </c>
      <c r="AE951" s="13" t="str">
        <f t="shared" si="1041"/>
        <v>30-34</v>
      </c>
      <c r="AF951" s="11">
        <f t="shared" si="1042"/>
        <v>356228</v>
      </c>
      <c r="AG951" s="11">
        <f t="shared" si="1043"/>
        <v>262951</v>
      </c>
      <c r="AH951" s="11">
        <f t="shared" si="1044"/>
        <v>224066</v>
      </c>
      <c r="AI951" s="11">
        <f t="shared" si="1055"/>
        <v>38885</v>
      </c>
      <c r="AJ951" s="1">
        <f t="shared" si="1045"/>
        <v>2989</v>
      </c>
      <c r="AK951" s="1">
        <f t="shared" si="1046"/>
        <v>2131</v>
      </c>
    </row>
    <row r="952" spans="1:37" ht="15" thickBot="1" x14ac:dyDescent="0.4">
      <c r="A952" s="20" t="str">
        <f t="shared" si="1056"/>
        <v>35-39</v>
      </c>
      <c r="B952" s="21">
        <f t="shared" si="1057"/>
        <v>359302</v>
      </c>
      <c r="C952" s="21">
        <f t="shared" si="1036"/>
        <v>276694</v>
      </c>
      <c r="D952" s="21">
        <f t="shared" si="1037"/>
        <v>77</v>
      </c>
      <c r="E952" s="21">
        <f t="shared" si="1038"/>
        <v>241557</v>
      </c>
      <c r="F952" s="21">
        <f t="shared" si="1058"/>
        <v>1725</v>
      </c>
      <c r="G952" s="21">
        <f t="shared" si="1039"/>
        <v>67.2</v>
      </c>
      <c r="H952" s="21">
        <f t="shared" si="1040"/>
        <v>519976</v>
      </c>
      <c r="J952" s="37" t="s">
        <v>294</v>
      </c>
      <c r="K952" s="3">
        <v>359302</v>
      </c>
      <c r="L952" s="3">
        <v>279549</v>
      </c>
      <c r="M952" s="37">
        <v>77.8</v>
      </c>
      <c r="N952" s="3">
        <v>243614</v>
      </c>
      <c r="O952" s="37">
        <v>67.8</v>
      </c>
      <c r="P952" s="3">
        <v>1902</v>
      </c>
      <c r="Q952" s="3">
        <v>525065</v>
      </c>
      <c r="S952" s="20" t="str">
        <f t="shared" si="1047"/>
        <v>35-39</v>
      </c>
      <c r="T952" s="21">
        <f t="shared" si="1048"/>
        <v>2855</v>
      </c>
      <c r="U952" s="21">
        <f t="shared" si="1049"/>
        <v>2057</v>
      </c>
      <c r="V952" s="21">
        <f t="shared" si="1061"/>
        <v>177</v>
      </c>
      <c r="W952" s="21">
        <f t="shared" si="1051"/>
        <v>5089</v>
      </c>
      <c r="X952" s="24">
        <f t="shared" si="1052"/>
        <v>0.25846460257106646</v>
      </c>
      <c r="Y952" s="21">
        <f t="shared" si="1053"/>
        <v>951.66666666666663</v>
      </c>
      <c r="Z952" s="21">
        <f t="shared" si="1054"/>
        <v>685.66666666666663</v>
      </c>
      <c r="AA952" s="21">
        <f t="shared" si="1054"/>
        <v>59</v>
      </c>
      <c r="AB952" s="6">
        <f t="shared" si="1060"/>
        <v>3</v>
      </c>
      <c r="AC952" s="16">
        <f>C966/B966</f>
        <v>0.70040166110079249</v>
      </c>
      <c r="AD952" s="2">
        <f>AC952/AD951</f>
        <v>1.0005738015725607</v>
      </c>
      <c r="AE952" s="13" t="str">
        <f t="shared" si="1041"/>
        <v>35-39</v>
      </c>
      <c r="AF952" s="11">
        <f t="shared" si="1042"/>
        <v>359302</v>
      </c>
      <c r="AG952" s="11">
        <f t="shared" si="1043"/>
        <v>279549</v>
      </c>
      <c r="AH952" s="11">
        <f t="shared" si="1044"/>
        <v>243614</v>
      </c>
      <c r="AI952" s="11">
        <f t="shared" si="1055"/>
        <v>35935</v>
      </c>
      <c r="AJ952" s="1">
        <f t="shared" si="1045"/>
        <v>2855</v>
      </c>
      <c r="AK952" s="1">
        <f t="shared" si="1046"/>
        <v>2057</v>
      </c>
    </row>
    <row r="953" spans="1:37" ht="15" thickBot="1" x14ac:dyDescent="0.4">
      <c r="A953" s="20" t="str">
        <f t="shared" si="1056"/>
        <v>40-44</v>
      </c>
      <c r="B953" s="21">
        <f t="shared" si="1057"/>
        <v>319889</v>
      </c>
      <c r="C953" s="21">
        <f t="shared" si="1036"/>
        <v>255915</v>
      </c>
      <c r="D953" s="21">
        <f t="shared" si="1037"/>
        <v>80</v>
      </c>
      <c r="E953" s="21">
        <f t="shared" si="1038"/>
        <v>228884</v>
      </c>
      <c r="F953" s="21">
        <f t="shared" si="1058"/>
        <v>9319</v>
      </c>
      <c r="G953" s="21">
        <f t="shared" si="1039"/>
        <v>71.5</v>
      </c>
      <c r="H953" s="21">
        <f t="shared" si="1040"/>
        <v>494118</v>
      </c>
      <c r="J953" s="38" t="s">
        <v>295</v>
      </c>
      <c r="K953" s="4">
        <v>319889</v>
      </c>
      <c r="L953" s="4">
        <v>258187</v>
      </c>
      <c r="M953" s="38">
        <v>80.7</v>
      </c>
      <c r="N953" s="4">
        <v>230539</v>
      </c>
      <c r="O953" s="38">
        <v>72.099999999999994</v>
      </c>
      <c r="P953" s="4">
        <v>10199</v>
      </c>
      <c r="Q953" s="4">
        <v>498925</v>
      </c>
      <c r="S953" s="23" t="str">
        <f t="shared" si="1047"/>
        <v>40-44</v>
      </c>
      <c r="T953" s="22">
        <f t="shared" si="1048"/>
        <v>2272</v>
      </c>
      <c r="U953" s="22">
        <f t="shared" si="1049"/>
        <v>1655</v>
      </c>
      <c r="V953" s="21">
        <f t="shared" si="1061"/>
        <v>880</v>
      </c>
      <c r="W953" s="22">
        <f t="shared" si="1051"/>
        <v>4807</v>
      </c>
      <c r="X953" s="28">
        <f t="shared" si="1052"/>
        <v>0.20568531595147566</v>
      </c>
      <c r="Y953" s="21">
        <f t="shared" si="1053"/>
        <v>757.33333333333337</v>
      </c>
      <c r="Z953" s="21">
        <f t="shared" si="1054"/>
        <v>551.66666666666663</v>
      </c>
      <c r="AA953" s="21">
        <f t="shared" si="1054"/>
        <v>293.33333333333331</v>
      </c>
      <c r="AB953" s="6">
        <f t="shared" si="1060"/>
        <v>3</v>
      </c>
      <c r="AC953" s="18" t="s">
        <v>323</v>
      </c>
      <c r="AD953" s="2">
        <v>0.7</v>
      </c>
      <c r="AE953" s="13" t="str">
        <f t="shared" si="1041"/>
        <v>40-44</v>
      </c>
      <c r="AF953" s="11">
        <f t="shared" si="1042"/>
        <v>319889</v>
      </c>
      <c r="AG953" s="11">
        <f t="shared" si="1043"/>
        <v>258187</v>
      </c>
      <c r="AH953" s="11">
        <f t="shared" si="1044"/>
        <v>230539</v>
      </c>
      <c r="AI953" s="11">
        <f t="shared" si="1055"/>
        <v>27648</v>
      </c>
      <c r="AJ953" s="1">
        <f t="shared" si="1045"/>
        <v>2272</v>
      </c>
      <c r="AK953" s="1">
        <f t="shared" si="1046"/>
        <v>1655</v>
      </c>
    </row>
    <row r="954" spans="1:37" ht="15" thickBot="1" x14ac:dyDescent="0.4">
      <c r="A954" s="20" t="str">
        <f t="shared" si="1056"/>
        <v>45-49</v>
      </c>
      <c r="B954" s="21">
        <f t="shared" si="1057"/>
        <v>288547</v>
      </c>
      <c r="C954" s="21">
        <f t="shared" si="1036"/>
        <v>235600</v>
      </c>
      <c r="D954" s="21">
        <f t="shared" si="1037"/>
        <v>81.7</v>
      </c>
      <c r="E954" s="21">
        <f t="shared" si="1038"/>
        <v>213501</v>
      </c>
      <c r="F954" s="21">
        <f t="shared" si="1058"/>
        <v>10316</v>
      </c>
      <c r="G954" s="21">
        <f t="shared" si="1039"/>
        <v>74</v>
      </c>
      <c r="H954" s="21">
        <f t="shared" si="1040"/>
        <v>459417</v>
      </c>
      <c r="J954" s="37" t="s">
        <v>296</v>
      </c>
      <c r="K954" s="3">
        <v>288547</v>
      </c>
      <c r="L954" s="3">
        <v>237379</v>
      </c>
      <c r="M954" s="37">
        <v>82.3</v>
      </c>
      <c r="N954" s="3">
        <v>214824</v>
      </c>
      <c r="O954" s="37">
        <v>74.5</v>
      </c>
      <c r="P954" s="3">
        <v>11254</v>
      </c>
      <c r="Q954" s="3">
        <v>463457</v>
      </c>
      <c r="S954" s="20" t="str">
        <f t="shared" si="1047"/>
        <v>45-49</v>
      </c>
      <c r="T954" s="21">
        <f t="shared" si="1048"/>
        <v>1779</v>
      </c>
      <c r="U954" s="21">
        <f t="shared" si="1049"/>
        <v>1323</v>
      </c>
      <c r="V954" s="21">
        <f t="shared" si="1061"/>
        <v>938</v>
      </c>
      <c r="W954" s="21">
        <f t="shared" si="1051"/>
        <v>4040</v>
      </c>
      <c r="X954" s="24">
        <f t="shared" si="1052"/>
        <v>0.16105377512221619</v>
      </c>
      <c r="Y954" s="21">
        <f t="shared" si="1053"/>
        <v>593</v>
      </c>
      <c r="Z954" s="21">
        <f t="shared" si="1054"/>
        <v>441</v>
      </c>
      <c r="AA954" s="21">
        <f t="shared" si="1054"/>
        <v>312.66666666666669</v>
      </c>
      <c r="AB954" s="6">
        <f t="shared" si="1060"/>
        <v>3</v>
      </c>
      <c r="AC954" s="16">
        <f>E966/B966</f>
        <v>0.62425928116209206</v>
      </c>
      <c r="AD954" s="2">
        <f>AC954/AD953</f>
        <v>0.89179897308870304</v>
      </c>
      <c r="AE954" s="13" t="str">
        <f t="shared" si="1041"/>
        <v>45-49</v>
      </c>
      <c r="AF954" s="11">
        <f t="shared" si="1042"/>
        <v>288547</v>
      </c>
      <c r="AG954" s="11">
        <f t="shared" si="1043"/>
        <v>237379</v>
      </c>
      <c r="AH954" s="11">
        <f t="shared" si="1044"/>
        <v>214824</v>
      </c>
      <c r="AI954" s="11">
        <f t="shared" si="1055"/>
        <v>22555</v>
      </c>
      <c r="AJ954" s="1">
        <f t="shared" si="1045"/>
        <v>1779</v>
      </c>
      <c r="AK954" s="1">
        <f t="shared" si="1046"/>
        <v>1323</v>
      </c>
    </row>
    <row r="955" spans="1:37" ht="15" thickBot="1" x14ac:dyDescent="0.4">
      <c r="A955" s="20" t="str">
        <f t="shared" si="1056"/>
        <v>50-54</v>
      </c>
      <c r="B955" s="21">
        <f t="shared" si="1057"/>
        <v>266491</v>
      </c>
      <c r="C955" s="21">
        <f t="shared" si="1036"/>
        <v>224600</v>
      </c>
      <c r="D955" s="21">
        <f t="shared" si="1037"/>
        <v>84.3</v>
      </c>
      <c r="E955" s="21">
        <f t="shared" si="1038"/>
        <v>206153</v>
      </c>
      <c r="F955" s="21">
        <f t="shared" si="1058"/>
        <v>9868</v>
      </c>
      <c r="G955" s="21">
        <f t="shared" si="1039"/>
        <v>77.400000000000006</v>
      </c>
      <c r="H955" s="21">
        <f t="shared" si="1040"/>
        <v>440621</v>
      </c>
      <c r="J955" s="38" t="s">
        <v>297</v>
      </c>
      <c r="K955" s="4">
        <v>266491</v>
      </c>
      <c r="L955" s="4">
        <v>225913</v>
      </c>
      <c r="M955" s="38">
        <v>84.8</v>
      </c>
      <c r="N955" s="4">
        <v>207206</v>
      </c>
      <c r="O955" s="38">
        <v>77.8</v>
      </c>
      <c r="P955" s="4">
        <v>10691</v>
      </c>
      <c r="Q955" s="4">
        <v>443810</v>
      </c>
      <c r="S955" s="23" t="str">
        <f t="shared" si="1047"/>
        <v>50-54</v>
      </c>
      <c r="T955" s="22">
        <f t="shared" si="1048"/>
        <v>1313</v>
      </c>
      <c r="U955" s="22">
        <f t="shared" si="1049"/>
        <v>1053</v>
      </c>
      <c r="V955" s="21">
        <f t="shared" si="1061"/>
        <v>823</v>
      </c>
      <c r="W955" s="22">
        <f t="shared" si="1051"/>
        <v>3189</v>
      </c>
      <c r="X955" s="28">
        <f t="shared" si="1052"/>
        <v>0.11886655803005614</v>
      </c>
      <c r="Y955" s="21">
        <f t="shared" si="1053"/>
        <v>437.66666666666669</v>
      </c>
      <c r="Z955" s="21">
        <f t="shared" si="1054"/>
        <v>351</v>
      </c>
      <c r="AA955" s="21">
        <f t="shared" si="1054"/>
        <v>274.33333333333331</v>
      </c>
      <c r="AB955" s="6">
        <f t="shared" si="1060"/>
        <v>3</v>
      </c>
      <c r="AC955" s="6"/>
      <c r="AD955" s="7"/>
      <c r="AE955" s="13" t="str">
        <f t="shared" si="1041"/>
        <v>50-54</v>
      </c>
      <c r="AF955" s="11">
        <f t="shared" si="1042"/>
        <v>266491</v>
      </c>
      <c r="AG955" s="11">
        <f t="shared" si="1043"/>
        <v>225913</v>
      </c>
      <c r="AH955" s="11">
        <f t="shared" si="1044"/>
        <v>207206</v>
      </c>
      <c r="AI955" s="11">
        <f t="shared" si="1055"/>
        <v>18707</v>
      </c>
      <c r="AJ955" s="1">
        <f t="shared" si="1045"/>
        <v>1313</v>
      </c>
      <c r="AK955" s="1">
        <f t="shared" si="1046"/>
        <v>1053</v>
      </c>
    </row>
    <row r="956" spans="1:37" ht="15" thickBot="1" x14ac:dyDescent="0.4">
      <c r="A956" s="20" t="str">
        <f t="shared" si="1056"/>
        <v>55-59</v>
      </c>
      <c r="B956" s="21">
        <f t="shared" si="1057"/>
        <v>284260</v>
      </c>
      <c r="C956" s="21">
        <f t="shared" si="1036"/>
        <v>238871</v>
      </c>
      <c r="D956" s="21">
        <f t="shared" si="1037"/>
        <v>84</v>
      </c>
      <c r="E956" s="21">
        <f t="shared" si="1038"/>
        <v>220691</v>
      </c>
      <c r="F956" s="21">
        <f t="shared" si="1058"/>
        <v>14881</v>
      </c>
      <c r="G956" s="21">
        <f t="shared" si="1039"/>
        <v>77.599999999999994</v>
      </c>
      <c r="H956" s="21">
        <f t="shared" si="1040"/>
        <v>474443</v>
      </c>
      <c r="J956" s="37" t="s">
        <v>298</v>
      </c>
      <c r="K956" s="3">
        <v>284260</v>
      </c>
      <c r="L956" s="3">
        <v>240039</v>
      </c>
      <c r="M956" s="37">
        <v>84.4</v>
      </c>
      <c r="N956" s="3">
        <v>221628</v>
      </c>
      <c r="O956" s="37">
        <v>78</v>
      </c>
      <c r="P956" s="3">
        <v>15939</v>
      </c>
      <c r="Q956" s="3">
        <v>477606</v>
      </c>
      <c r="S956" s="20" t="str">
        <f t="shared" si="1047"/>
        <v>55-59</v>
      </c>
      <c r="T956" s="21">
        <f t="shared" si="1048"/>
        <v>1168</v>
      </c>
      <c r="U956" s="21">
        <f t="shared" si="1049"/>
        <v>937</v>
      </c>
      <c r="V956" s="21">
        <f t="shared" si="1061"/>
        <v>1058</v>
      </c>
      <c r="W956" s="21">
        <f t="shared" si="1051"/>
        <v>3163</v>
      </c>
      <c r="X956" s="24">
        <f t="shared" si="1052"/>
        <v>0.10573963425674453</v>
      </c>
      <c r="Y956" s="21">
        <f t="shared" si="1053"/>
        <v>389.33333333333331</v>
      </c>
      <c r="Z956" s="21">
        <f t="shared" si="1054"/>
        <v>312.33333333333331</v>
      </c>
      <c r="AA956" s="21">
        <f t="shared" si="1054"/>
        <v>352.66666666666669</v>
      </c>
      <c r="AB956" s="6">
        <f t="shared" si="1060"/>
        <v>3</v>
      </c>
      <c r="AC956" s="31">
        <f>J944</f>
        <v>44465</v>
      </c>
      <c r="AD956" s="7"/>
      <c r="AE956" s="13" t="str">
        <f t="shared" si="1041"/>
        <v>55-59</v>
      </c>
      <c r="AF956" s="11">
        <f t="shared" si="1042"/>
        <v>284260</v>
      </c>
      <c r="AG956" s="11">
        <f t="shared" si="1043"/>
        <v>240039</v>
      </c>
      <c r="AH956" s="11">
        <f t="shared" si="1044"/>
        <v>221628</v>
      </c>
      <c r="AI956" s="11">
        <f t="shared" si="1055"/>
        <v>18411</v>
      </c>
      <c r="AJ956" s="1">
        <f t="shared" si="1045"/>
        <v>1168</v>
      </c>
      <c r="AK956" s="1">
        <f t="shared" si="1046"/>
        <v>937</v>
      </c>
    </row>
    <row r="957" spans="1:37" ht="15" thickBot="1" x14ac:dyDescent="0.4">
      <c r="A957" s="20" t="str">
        <f t="shared" si="1056"/>
        <v>60-64</v>
      </c>
      <c r="B957" s="21">
        <f t="shared" si="1057"/>
        <v>264339</v>
      </c>
      <c r="C957" s="21">
        <f t="shared" si="1036"/>
        <v>235529</v>
      </c>
      <c r="D957" s="21">
        <f t="shared" si="1037"/>
        <v>89.1</v>
      </c>
      <c r="E957" s="21">
        <f t="shared" si="1038"/>
        <v>221975</v>
      </c>
      <c r="F957" s="21">
        <f t="shared" si="1058"/>
        <v>23844</v>
      </c>
      <c r="G957" s="21">
        <f t="shared" si="1039"/>
        <v>84</v>
      </c>
      <c r="H957" s="21">
        <f t="shared" si="1040"/>
        <v>481348</v>
      </c>
      <c r="J957" s="38" t="s">
        <v>299</v>
      </c>
      <c r="K957" s="4">
        <v>264339</v>
      </c>
      <c r="L957" s="4">
        <v>236428</v>
      </c>
      <c r="M957" s="38">
        <v>89.4</v>
      </c>
      <c r="N957" s="4">
        <v>222709</v>
      </c>
      <c r="O957" s="38">
        <v>84.2</v>
      </c>
      <c r="P957" s="4">
        <v>25266</v>
      </c>
      <c r="Q957" s="4">
        <v>484403</v>
      </c>
      <c r="S957" s="23" t="str">
        <f t="shared" si="1047"/>
        <v>60-64</v>
      </c>
      <c r="T957" s="22">
        <f t="shared" si="1048"/>
        <v>899</v>
      </c>
      <c r="U957" s="22">
        <f t="shared" si="1049"/>
        <v>734</v>
      </c>
      <c r="V957" s="21">
        <f t="shared" si="1061"/>
        <v>1422</v>
      </c>
      <c r="W957" s="22">
        <f t="shared" si="1051"/>
        <v>3055</v>
      </c>
      <c r="X957" s="28">
        <f t="shared" si="1052"/>
        <v>8.138692739453196E-2</v>
      </c>
      <c r="Y957" s="21">
        <f t="shared" si="1053"/>
        <v>299.66666666666669</v>
      </c>
      <c r="Z957" s="21">
        <f t="shared" si="1054"/>
        <v>244.66666666666666</v>
      </c>
      <c r="AA957" s="21">
        <f t="shared" si="1054"/>
        <v>474</v>
      </c>
      <c r="AB957" s="6">
        <f t="shared" si="1060"/>
        <v>3</v>
      </c>
      <c r="AC957" s="15" t="s">
        <v>321</v>
      </c>
      <c r="AD957" s="6"/>
      <c r="AE957" s="13" t="str">
        <f t="shared" si="1041"/>
        <v>60-64</v>
      </c>
      <c r="AF957" s="11">
        <f t="shared" si="1042"/>
        <v>264339</v>
      </c>
      <c r="AG957" s="11">
        <f t="shared" si="1043"/>
        <v>236428</v>
      </c>
      <c r="AH957" s="11">
        <f t="shared" si="1044"/>
        <v>222709</v>
      </c>
      <c r="AI957" s="11">
        <f t="shared" si="1055"/>
        <v>13719</v>
      </c>
      <c r="AJ957" s="1">
        <f t="shared" si="1045"/>
        <v>899</v>
      </c>
      <c r="AK957" s="1">
        <f t="shared" si="1046"/>
        <v>734</v>
      </c>
    </row>
    <row r="958" spans="1:37" ht="15" thickBot="1" x14ac:dyDescent="0.4">
      <c r="A958" s="20" t="str">
        <f t="shared" si="1056"/>
        <v>65-69</v>
      </c>
      <c r="B958" s="21">
        <f t="shared" si="1057"/>
        <v>210073</v>
      </c>
      <c r="C958" s="21">
        <f t="shared" si="1036"/>
        <v>195194</v>
      </c>
      <c r="D958" s="21">
        <f t="shared" si="1037"/>
        <v>92.9</v>
      </c>
      <c r="E958" s="21">
        <f t="shared" si="1038"/>
        <v>188098</v>
      </c>
      <c r="F958" s="21">
        <f t="shared" si="1058"/>
        <v>4249</v>
      </c>
      <c r="G958" s="21">
        <f t="shared" si="1039"/>
        <v>89.5</v>
      </c>
      <c r="H958" s="21">
        <f t="shared" si="1040"/>
        <v>387541</v>
      </c>
      <c r="J958" s="37" t="s">
        <v>300</v>
      </c>
      <c r="K958" s="3">
        <v>210073</v>
      </c>
      <c r="L958" s="3">
        <v>195640</v>
      </c>
      <c r="M958" s="37">
        <v>93.1</v>
      </c>
      <c r="N958" s="3">
        <v>188464</v>
      </c>
      <c r="O958" s="37">
        <v>89.7</v>
      </c>
      <c r="P958" s="3">
        <v>4624</v>
      </c>
      <c r="Q958" s="3">
        <v>388728</v>
      </c>
      <c r="S958" s="20" t="str">
        <f t="shared" si="1047"/>
        <v>65-69</v>
      </c>
      <c r="T958" s="21">
        <f t="shared" si="1048"/>
        <v>446</v>
      </c>
      <c r="U958" s="21">
        <f t="shared" si="1049"/>
        <v>366</v>
      </c>
      <c r="V958" s="21">
        <f t="shared" si="1061"/>
        <v>375</v>
      </c>
      <c r="W958" s="21">
        <f t="shared" si="1051"/>
        <v>1187</v>
      </c>
      <c r="X958" s="24">
        <f t="shared" si="1052"/>
        <v>4.0376606916530867E-2</v>
      </c>
      <c r="Y958" s="21">
        <f t="shared" si="1053"/>
        <v>148.66666666666666</v>
      </c>
      <c r="Z958" s="21">
        <f t="shared" si="1054"/>
        <v>122</v>
      </c>
      <c r="AA958" s="21">
        <f t="shared" si="1054"/>
        <v>125</v>
      </c>
      <c r="AB958" s="6">
        <f t="shared" si="1060"/>
        <v>3</v>
      </c>
      <c r="AC958" s="17" t="s">
        <v>322</v>
      </c>
      <c r="AD958" s="2">
        <v>0.7</v>
      </c>
      <c r="AE958" s="13" t="str">
        <f t="shared" si="1041"/>
        <v>65-69</v>
      </c>
      <c r="AF958" s="11">
        <f t="shared" si="1042"/>
        <v>210073</v>
      </c>
      <c r="AG958" s="11">
        <f t="shared" si="1043"/>
        <v>195640</v>
      </c>
      <c r="AH958" s="11">
        <f t="shared" si="1044"/>
        <v>188464</v>
      </c>
      <c r="AI958" s="11">
        <f t="shared" si="1055"/>
        <v>7176</v>
      </c>
      <c r="AJ958" s="1">
        <f t="shared" si="1045"/>
        <v>446</v>
      </c>
      <c r="AK958" s="1">
        <f t="shared" si="1046"/>
        <v>366</v>
      </c>
    </row>
    <row r="959" spans="1:37" ht="15" thickBot="1" x14ac:dyDescent="0.4">
      <c r="A959" s="20" t="str">
        <f t="shared" si="1056"/>
        <v>70-74</v>
      </c>
      <c r="B959" s="21">
        <f t="shared" si="1057"/>
        <v>157657</v>
      </c>
      <c r="C959" s="21">
        <f t="shared" si="1036"/>
        <v>148764</v>
      </c>
      <c r="D959" s="21">
        <f t="shared" si="1037"/>
        <v>94.4</v>
      </c>
      <c r="E959" s="21">
        <f t="shared" si="1038"/>
        <v>146538</v>
      </c>
      <c r="F959" s="21">
        <f t="shared" si="1058"/>
        <v>4546</v>
      </c>
      <c r="G959" s="21">
        <f t="shared" si="1039"/>
        <v>93</v>
      </c>
      <c r="H959" s="21">
        <f t="shared" si="1040"/>
        <v>299848</v>
      </c>
      <c r="J959" s="38" t="s">
        <v>301</v>
      </c>
      <c r="K959" s="4">
        <v>157657</v>
      </c>
      <c r="L959" s="4">
        <v>149025</v>
      </c>
      <c r="M959" s="38">
        <v>94.5</v>
      </c>
      <c r="N959" s="4">
        <v>146790</v>
      </c>
      <c r="O959" s="38">
        <v>93.1</v>
      </c>
      <c r="P959" s="4">
        <v>4930</v>
      </c>
      <c r="Q959" s="4">
        <v>300745</v>
      </c>
      <c r="S959" s="23" t="str">
        <f t="shared" si="1047"/>
        <v>70-74</v>
      </c>
      <c r="T959" s="22">
        <f t="shared" si="1048"/>
        <v>261</v>
      </c>
      <c r="U959" s="22">
        <f t="shared" si="1049"/>
        <v>252</v>
      </c>
      <c r="V959" s="21">
        <f t="shared" si="1061"/>
        <v>384</v>
      </c>
      <c r="W959" s="22">
        <f t="shared" si="1051"/>
        <v>897</v>
      </c>
      <c r="X959" s="28">
        <f t="shared" si="1052"/>
        <v>2.3628462791960892E-2</v>
      </c>
      <c r="Y959" s="21">
        <f t="shared" si="1053"/>
        <v>87</v>
      </c>
      <c r="Z959" s="21">
        <f t="shared" si="1054"/>
        <v>84</v>
      </c>
      <c r="AA959" s="21">
        <f t="shared" si="1054"/>
        <v>128</v>
      </c>
      <c r="AB959" s="6">
        <f t="shared" si="1060"/>
        <v>3</v>
      </c>
      <c r="AC959" s="16">
        <f>L965/K965</f>
        <v>0.82977448326837078</v>
      </c>
      <c r="AD959" s="2">
        <f>AC959/AD958</f>
        <v>1.1853921189548156</v>
      </c>
      <c r="AE959" s="14" t="str">
        <f t="shared" si="1041"/>
        <v>70-74</v>
      </c>
      <c r="AF959" s="11">
        <f t="shared" si="1042"/>
        <v>157657</v>
      </c>
      <c r="AG959" s="11">
        <f t="shared" si="1043"/>
        <v>149025</v>
      </c>
      <c r="AH959" s="11">
        <f t="shared" si="1044"/>
        <v>146790</v>
      </c>
      <c r="AI959" s="12">
        <f t="shared" si="1055"/>
        <v>2235</v>
      </c>
      <c r="AJ959" s="1">
        <f t="shared" si="1045"/>
        <v>261</v>
      </c>
      <c r="AK959" s="1">
        <f t="shared" si="1046"/>
        <v>252</v>
      </c>
    </row>
    <row r="960" spans="1:37" ht="15" thickBot="1" x14ac:dyDescent="0.4">
      <c r="A960" s="20" t="str">
        <f t="shared" si="1056"/>
        <v>75-79</v>
      </c>
      <c r="B960" s="21">
        <f t="shared" si="1057"/>
        <v>102977</v>
      </c>
      <c r="C960" s="21">
        <f t="shared" si="1036"/>
        <v>95482</v>
      </c>
      <c r="D960" s="21">
        <f t="shared" si="1037"/>
        <v>92.7</v>
      </c>
      <c r="E960" s="21">
        <f t="shared" si="1038"/>
        <v>93725</v>
      </c>
      <c r="F960" s="21">
        <f t="shared" si="1058"/>
        <v>4734</v>
      </c>
      <c r="G960" s="21">
        <f t="shared" si="1039"/>
        <v>91</v>
      </c>
      <c r="H960" s="21">
        <f t="shared" si="1040"/>
        <v>193941</v>
      </c>
      <c r="J960" s="37" t="s">
        <v>302</v>
      </c>
      <c r="K960" s="3">
        <v>102977</v>
      </c>
      <c r="L960" s="3">
        <v>95637</v>
      </c>
      <c r="M960" s="37">
        <v>92.9</v>
      </c>
      <c r="N960" s="3">
        <v>93838</v>
      </c>
      <c r="O960" s="37">
        <v>91.1</v>
      </c>
      <c r="P960" s="3">
        <v>5228</v>
      </c>
      <c r="Q960" s="3">
        <v>194703</v>
      </c>
      <c r="S960" s="20" t="str">
        <f t="shared" si="1047"/>
        <v>75-79</v>
      </c>
      <c r="T960" s="21">
        <f t="shared" si="1048"/>
        <v>155</v>
      </c>
      <c r="U960" s="21">
        <f t="shared" si="1049"/>
        <v>113</v>
      </c>
      <c r="V960" s="21">
        <f t="shared" si="1061"/>
        <v>494</v>
      </c>
      <c r="W960" s="21">
        <f t="shared" si="1051"/>
        <v>762</v>
      </c>
      <c r="X960" s="24">
        <f t="shared" si="1052"/>
        <v>1.4032228861126199E-2</v>
      </c>
      <c r="Y960" s="21">
        <f t="shared" si="1053"/>
        <v>51.666666666666664</v>
      </c>
      <c r="Z960" s="21">
        <f t="shared" si="1054"/>
        <v>37.666666666666664</v>
      </c>
      <c r="AA960" s="21">
        <f t="shared" si="1054"/>
        <v>164.66666666666666</v>
      </c>
      <c r="AB960" s="6">
        <f t="shared" si="1060"/>
        <v>3</v>
      </c>
      <c r="AC960" s="17" t="s">
        <v>323</v>
      </c>
      <c r="AD960" s="2">
        <v>0.7</v>
      </c>
      <c r="AE960" s="14" t="str">
        <f t="shared" si="1041"/>
        <v>75-79</v>
      </c>
      <c r="AF960" s="11">
        <f t="shared" si="1042"/>
        <v>102977</v>
      </c>
      <c r="AG960" s="11">
        <f t="shared" si="1043"/>
        <v>95637</v>
      </c>
      <c r="AH960" s="11">
        <f t="shared" si="1044"/>
        <v>93838</v>
      </c>
      <c r="AI960" s="12">
        <f t="shared" si="1055"/>
        <v>1799</v>
      </c>
      <c r="AJ960" s="1">
        <f t="shared" si="1045"/>
        <v>155</v>
      </c>
      <c r="AK960" s="1">
        <f t="shared" si="1046"/>
        <v>113</v>
      </c>
    </row>
    <row r="961" spans="1:37" ht="15" thickBot="1" x14ac:dyDescent="0.4">
      <c r="A961" s="20" t="str">
        <f t="shared" si="1056"/>
        <v>80-84</v>
      </c>
      <c r="B961" s="21">
        <f t="shared" si="1057"/>
        <v>68566</v>
      </c>
      <c r="C961" s="21">
        <f t="shared" si="1036"/>
        <v>63077</v>
      </c>
      <c r="D961" s="21">
        <f t="shared" si="1037"/>
        <v>92</v>
      </c>
      <c r="E961" s="21">
        <f t="shared" si="1038"/>
        <v>61926</v>
      </c>
      <c r="F961" s="21">
        <f t="shared" si="1058"/>
        <v>5551</v>
      </c>
      <c r="G961" s="21">
        <f t="shared" si="1039"/>
        <v>90.3</v>
      </c>
      <c r="H961" s="21">
        <f t="shared" si="1040"/>
        <v>130554</v>
      </c>
      <c r="J961" s="38" t="s">
        <v>303</v>
      </c>
      <c r="K961" s="4">
        <v>68566</v>
      </c>
      <c r="L961" s="4">
        <v>63146</v>
      </c>
      <c r="M961" s="38">
        <v>92.1</v>
      </c>
      <c r="N961" s="4">
        <v>61988</v>
      </c>
      <c r="O961" s="38">
        <v>90.4</v>
      </c>
      <c r="P961" s="4">
        <v>6082</v>
      </c>
      <c r="Q961" s="4">
        <v>131216</v>
      </c>
      <c r="S961" s="23" t="str">
        <f t="shared" si="1047"/>
        <v>80-84</v>
      </c>
      <c r="T961" s="22">
        <f t="shared" si="1048"/>
        <v>69</v>
      </c>
      <c r="U961" s="22">
        <f t="shared" si="1049"/>
        <v>62</v>
      </c>
      <c r="V961" s="21">
        <f t="shared" si="1061"/>
        <v>531</v>
      </c>
      <c r="W961" s="22">
        <f t="shared" si="1051"/>
        <v>662</v>
      </c>
      <c r="X961" s="28">
        <f t="shared" si="1052"/>
        <v>6.2466051059206955E-3</v>
      </c>
      <c r="Y961" s="21">
        <f t="shared" si="1053"/>
        <v>23</v>
      </c>
      <c r="Z961" s="21">
        <f t="shared" si="1054"/>
        <v>20.666666666666668</v>
      </c>
      <c r="AA961" s="21">
        <f t="shared" si="1054"/>
        <v>177</v>
      </c>
      <c r="AB961" s="6">
        <f t="shared" si="1060"/>
        <v>3</v>
      </c>
      <c r="AC961" s="16">
        <f>N965/K965</f>
        <v>0.73850534678315616</v>
      </c>
      <c r="AD961" s="2">
        <f>AC961/AD960</f>
        <v>1.0550076382616518</v>
      </c>
      <c r="AE961" s="14" t="str">
        <f t="shared" si="1041"/>
        <v>80-84</v>
      </c>
      <c r="AF961" s="11">
        <f t="shared" si="1042"/>
        <v>68566</v>
      </c>
      <c r="AG961" s="11">
        <f t="shared" si="1043"/>
        <v>63146</v>
      </c>
      <c r="AH961" s="11">
        <f t="shared" si="1044"/>
        <v>61988</v>
      </c>
      <c r="AI961" s="12">
        <f t="shared" si="1055"/>
        <v>1158</v>
      </c>
      <c r="AJ961" s="1">
        <f t="shared" si="1045"/>
        <v>69</v>
      </c>
      <c r="AK961" s="1">
        <f t="shared" si="1046"/>
        <v>62</v>
      </c>
    </row>
    <row r="962" spans="1:37" ht="15" thickBot="1" x14ac:dyDescent="0.4">
      <c r="A962" s="20" t="str">
        <f t="shared" si="1056"/>
        <v>85-89</v>
      </c>
      <c r="B962" s="21">
        <f t="shared" si="1057"/>
        <v>44034</v>
      </c>
      <c r="C962" s="21">
        <f t="shared" si="1036"/>
        <v>40195</v>
      </c>
      <c r="D962" s="21">
        <f t="shared" si="1037"/>
        <v>91.3</v>
      </c>
      <c r="E962" s="21">
        <f t="shared" si="1038"/>
        <v>39441</v>
      </c>
      <c r="F962" s="21">
        <f t="shared" si="1058"/>
        <v>6752</v>
      </c>
      <c r="G962" s="21">
        <f t="shared" si="1039"/>
        <v>89.6</v>
      </c>
      <c r="H962" s="21">
        <f t="shared" si="1040"/>
        <v>86388</v>
      </c>
      <c r="J962" s="37" t="s">
        <v>304</v>
      </c>
      <c r="K962" s="3">
        <v>44034</v>
      </c>
      <c r="L962" s="3">
        <v>40248</v>
      </c>
      <c r="M962" s="37">
        <v>91.4</v>
      </c>
      <c r="N962" s="3">
        <v>39473</v>
      </c>
      <c r="O962" s="37">
        <v>89.6</v>
      </c>
      <c r="P962" s="3">
        <v>7424</v>
      </c>
      <c r="Q962" s="3">
        <v>87145</v>
      </c>
      <c r="S962" s="20" t="str">
        <f t="shared" si="1047"/>
        <v>85-89</v>
      </c>
      <c r="T962" s="21">
        <f t="shared" si="1048"/>
        <v>53</v>
      </c>
      <c r="U962" s="21">
        <f t="shared" si="1049"/>
        <v>32</v>
      </c>
      <c r="V962" s="21">
        <f t="shared" si="1061"/>
        <v>672</v>
      </c>
      <c r="W962" s="21">
        <f t="shared" si="1051"/>
        <v>757</v>
      </c>
      <c r="X962" s="24">
        <f t="shared" si="1052"/>
        <v>4.7981169654173457E-3</v>
      </c>
      <c r="Y962" s="21">
        <f t="shared" si="1053"/>
        <v>17.666666666666668</v>
      </c>
      <c r="Z962" s="21">
        <f t="shared" si="1054"/>
        <v>10.666666666666666</v>
      </c>
      <c r="AA962" s="21">
        <f t="shared" si="1054"/>
        <v>224</v>
      </c>
      <c r="AB962" s="6">
        <f t="shared" si="1060"/>
        <v>3</v>
      </c>
      <c r="AC962" s="15" t="s">
        <v>319</v>
      </c>
      <c r="AD962" s="6"/>
      <c r="AE962" s="14" t="str">
        <f t="shared" si="1041"/>
        <v>85-89</v>
      </c>
      <c r="AF962" s="11">
        <f t="shared" si="1042"/>
        <v>44034</v>
      </c>
      <c r="AG962" s="11">
        <f t="shared" si="1043"/>
        <v>40248</v>
      </c>
      <c r="AH962" s="11">
        <f t="shared" si="1044"/>
        <v>39473</v>
      </c>
      <c r="AI962" s="12">
        <f t="shared" si="1055"/>
        <v>775</v>
      </c>
      <c r="AJ962" s="1">
        <f t="shared" si="1045"/>
        <v>53</v>
      </c>
      <c r="AK962" s="1">
        <f t="shared" si="1046"/>
        <v>32</v>
      </c>
    </row>
    <row r="963" spans="1:37" ht="15" thickBot="1" x14ac:dyDescent="0.4">
      <c r="A963" s="20" t="str">
        <f t="shared" si="1056"/>
        <v>90+</v>
      </c>
      <c r="B963" s="21">
        <f t="shared" si="1057"/>
        <v>27669</v>
      </c>
      <c r="C963" s="21">
        <f t="shared" si="1036"/>
        <v>25501</v>
      </c>
      <c r="D963" s="21">
        <f t="shared" si="1037"/>
        <v>92.2</v>
      </c>
      <c r="E963" s="21">
        <f t="shared" si="1038"/>
        <v>25018</v>
      </c>
      <c r="F963" s="21">
        <f t="shared" si="1058"/>
        <v>8150</v>
      </c>
      <c r="G963" s="21">
        <f t="shared" si="1039"/>
        <v>90.4</v>
      </c>
      <c r="H963" s="21">
        <f t="shared" si="1040"/>
        <v>58669</v>
      </c>
      <c r="J963" s="38" t="s">
        <v>305</v>
      </c>
      <c r="K963" s="4">
        <v>27669</v>
      </c>
      <c r="L963" s="4">
        <v>25516</v>
      </c>
      <c r="M963" s="38">
        <v>92.2</v>
      </c>
      <c r="N963" s="4">
        <v>25043</v>
      </c>
      <c r="O963" s="38">
        <v>90.5</v>
      </c>
      <c r="P963" s="4">
        <v>8868</v>
      </c>
      <c r="Q963" s="4">
        <v>59427</v>
      </c>
      <c r="S963" s="23" t="str">
        <f t="shared" si="1047"/>
        <v>90+</v>
      </c>
      <c r="T963" s="22">
        <f t="shared" si="1048"/>
        <v>15</v>
      </c>
      <c r="U963" s="22">
        <f t="shared" si="1049"/>
        <v>25</v>
      </c>
      <c r="V963" s="21">
        <f t="shared" si="1061"/>
        <v>718</v>
      </c>
      <c r="W963" s="22">
        <f t="shared" si="1051"/>
        <v>758</v>
      </c>
      <c r="X963" s="28">
        <f t="shared" si="1052"/>
        <v>1.3579576317218902E-3</v>
      </c>
      <c r="Y963" s="21">
        <f t="shared" si="1053"/>
        <v>5</v>
      </c>
      <c r="Z963" s="21">
        <f t="shared" si="1054"/>
        <v>8.3333333333333339</v>
      </c>
      <c r="AA963" s="21">
        <f t="shared" si="1054"/>
        <v>239.33333333333334</v>
      </c>
      <c r="AB963" s="6">
        <f t="shared" si="1060"/>
        <v>3</v>
      </c>
      <c r="AC963" s="17" t="s">
        <v>322</v>
      </c>
      <c r="AD963" s="2">
        <v>0.7</v>
      </c>
      <c r="AE963" s="14" t="str">
        <f t="shared" si="1041"/>
        <v>90+</v>
      </c>
      <c r="AF963" s="11">
        <f t="shared" si="1042"/>
        <v>27669</v>
      </c>
      <c r="AG963" s="11">
        <f t="shared" si="1043"/>
        <v>25516</v>
      </c>
      <c r="AH963" s="11">
        <f t="shared" si="1044"/>
        <v>25043</v>
      </c>
      <c r="AI963" s="12">
        <f t="shared" si="1055"/>
        <v>473</v>
      </c>
      <c r="AJ963" s="1">
        <f t="shared" si="1045"/>
        <v>15</v>
      </c>
      <c r="AK963" s="1">
        <f t="shared" si="1046"/>
        <v>25</v>
      </c>
    </row>
    <row r="964" spans="1:37" ht="15" thickBot="1" x14ac:dyDescent="0.4">
      <c r="A964" s="20" t="str">
        <f t="shared" si="1056"/>
        <v>Unknown</v>
      </c>
      <c r="B964" s="21" t="str">
        <f t="shared" si="1057"/>
        <v>NA</v>
      </c>
      <c r="C964" s="21">
        <f t="shared" si="1036"/>
        <v>60888</v>
      </c>
      <c r="D964" s="21" t="str">
        <f t="shared" si="1037"/>
        <v>NA</v>
      </c>
      <c r="E964" s="21">
        <f t="shared" si="1038"/>
        <v>31883</v>
      </c>
      <c r="F964" s="21">
        <f t="shared" si="1058"/>
        <v>5</v>
      </c>
      <c r="G964" s="21" t="str">
        <f t="shared" si="1039"/>
        <v>NA</v>
      </c>
      <c r="H964" s="21">
        <f t="shared" si="1040"/>
        <v>92776</v>
      </c>
      <c r="J964" s="37" t="s">
        <v>306</v>
      </c>
      <c r="K964" s="37" t="s">
        <v>307</v>
      </c>
      <c r="L964" s="3">
        <v>60446</v>
      </c>
      <c r="M964" s="37" t="s">
        <v>307</v>
      </c>
      <c r="N964" s="3">
        <v>31404</v>
      </c>
      <c r="O964" s="37" t="s">
        <v>307</v>
      </c>
      <c r="P964" s="37">
        <v>5</v>
      </c>
      <c r="Q964" s="3">
        <v>91855</v>
      </c>
      <c r="S964" s="20" t="str">
        <f t="shared" si="1047"/>
        <v>Unknown</v>
      </c>
      <c r="T964" s="20">
        <f t="shared" si="1048"/>
        <v>-442</v>
      </c>
      <c r="U964" s="20">
        <f t="shared" si="1049"/>
        <v>-479</v>
      </c>
      <c r="V964" s="21">
        <f>P964-F964</f>
        <v>0</v>
      </c>
      <c r="W964" s="20">
        <f t="shared" si="1051"/>
        <v>-921</v>
      </c>
      <c r="X964" s="24">
        <f t="shared" si="1052"/>
        <v>-4.0014484881405035E-2</v>
      </c>
      <c r="Y964" s="21">
        <f t="shared" si="1053"/>
        <v>-147.33333333333334</v>
      </c>
      <c r="Z964" s="21">
        <f t="shared" si="1054"/>
        <v>-159.66666666666666</v>
      </c>
      <c r="AA964" s="21">
        <f t="shared" si="1054"/>
        <v>0</v>
      </c>
      <c r="AB964" s="6">
        <f t="shared" si="1060"/>
        <v>3</v>
      </c>
      <c r="AC964" s="16">
        <f>L966/K966</f>
        <v>0.70578420479763504</v>
      </c>
      <c r="AD964" s="2">
        <f>AC964/AD963</f>
        <v>1.0082631497109074</v>
      </c>
      <c r="AE964" s="13" t="str">
        <f t="shared" si="1041"/>
        <v>Unknown</v>
      </c>
      <c r="AF964" s="11" t="str">
        <f t="shared" si="1042"/>
        <v>NA</v>
      </c>
      <c r="AG964" s="11">
        <f t="shared" si="1043"/>
        <v>60446</v>
      </c>
      <c r="AH964" s="11">
        <f t="shared" si="1044"/>
        <v>31404</v>
      </c>
      <c r="AI964" s="11">
        <f t="shared" si="1055"/>
        <v>29042</v>
      </c>
      <c r="AJ964" s="1">
        <f t="shared" si="1045"/>
        <v>-442</v>
      </c>
      <c r="AK964" s="1">
        <f t="shared" si="1046"/>
        <v>-479</v>
      </c>
    </row>
    <row r="965" spans="1:37" ht="15" thickBot="1" x14ac:dyDescent="0.4">
      <c r="A965" s="20" t="str">
        <f t="shared" si="1056"/>
        <v>12+</v>
      </c>
      <c r="B965" s="21">
        <f t="shared" si="1057"/>
        <v>3761140</v>
      </c>
      <c r="C965" s="21">
        <f t="shared" si="1036"/>
        <v>3097097</v>
      </c>
      <c r="D965" s="21">
        <f t="shared" si="1037"/>
        <v>82.3</v>
      </c>
      <c r="E965" s="21">
        <f t="shared" si="1038"/>
        <v>2760404</v>
      </c>
      <c r="F965" s="21">
        <f t="shared" si="1058"/>
        <v>106031</v>
      </c>
      <c r="G965" s="21">
        <f t="shared" si="1039"/>
        <v>73.400000000000006</v>
      </c>
      <c r="H965" s="21">
        <f t="shared" si="1040"/>
        <v>5963532</v>
      </c>
      <c r="J965" s="38" t="s">
        <v>308</v>
      </c>
      <c r="K965" s="4">
        <v>3761140</v>
      </c>
      <c r="L965" s="4">
        <v>3120898</v>
      </c>
      <c r="M965" s="38">
        <v>83</v>
      </c>
      <c r="N965" s="4">
        <v>2777622</v>
      </c>
      <c r="O965" s="38">
        <v>73.8</v>
      </c>
      <c r="P965" s="4">
        <v>114757</v>
      </c>
      <c r="Q965" s="4">
        <v>6013277</v>
      </c>
      <c r="S965" s="23" t="str">
        <f t="shared" si="1047"/>
        <v>12+</v>
      </c>
      <c r="T965" s="26">
        <f>L965-C965</f>
        <v>23801</v>
      </c>
      <c r="U965" s="26">
        <f t="shared" si="1049"/>
        <v>17218</v>
      </c>
      <c r="V965" s="26">
        <f>P965-F965</f>
        <v>8726</v>
      </c>
      <c r="W965" s="29">
        <f t="shared" si="1051"/>
        <v>49745</v>
      </c>
      <c r="X965" s="28">
        <f t="shared" si="1052"/>
        <v>2.1547166395075141</v>
      </c>
      <c r="Y965" s="26">
        <f t="shared" si="1053"/>
        <v>7933.666666666667</v>
      </c>
      <c r="Z965" s="26">
        <f t="shared" si="1054"/>
        <v>5739.333333333333</v>
      </c>
      <c r="AA965" s="26">
        <f t="shared" si="1054"/>
        <v>2908.6666666666665</v>
      </c>
      <c r="AB965" s="6">
        <f t="shared" si="1060"/>
        <v>3</v>
      </c>
      <c r="AC965" s="17" t="s">
        <v>323</v>
      </c>
      <c r="AD965" s="2">
        <v>0.7</v>
      </c>
      <c r="AE965" s="6"/>
      <c r="AF965" s="6"/>
      <c r="AG965" s="9"/>
      <c r="AH965" s="6"/>
      <c r="AI965" s="6"/>
      <c r="AJ965" s="6"/>
      <c r="AK965" s="6"/>
    </row>
    <row r="966" spans="1:37" x14ac:dyDescent="0.35">
      <c r="A966" s="20" t="str">
        <f t="shared" si="1056"/>
        <v>ALL</v>
      </c>
      <c r="B966" s="21">
        <f t="shared" si="1057"/>
        <v>4421887</v>
      </c>
      <c r="C966" s="21">
        <f t="shared" si="1036"/>
        <v>3097097</v>
      </c>
      <c r="D966" s="21">
        <f t="shared" si="1037"/>
        <v>70</v>
      </c>
      <c r="E966" s="21">
        <f t="shared" si="1038"/>
        <v>2760404</v>
      </c>
      <c r="F966" s="21">
        <f t="shared" si="1058"/>
        <v>106031</v>
      </c>
      <c r="G966" s="21">
        <f t="shared" si="1039"/>
        <v>62.4</v>
      </c>
      <c r="H966" s="21">
        <f t="shared" si="1040"/>
        <v>5963532</v>
      </c>
      <c r="J966" s="37" t="s">
        <v>309</v>
      </c>
      <c r="K966" s="3">
        <v>4421887</v>
      </c>
      <c r="L966" s="3">
        <v>3120898</v>
      </c>
      <c r="M966" s="37">
        <v>70.599999999999994</v>
      </c>
      <c r="N966" s="3">
        <v>2777622</v>
      </c>
      <c r="O966" s="37">
        <v>62.8</v>
      </c>
      <c r="P966" s="3">
        <v>114757</v>
      </c>
      <c r="Q966" s="3">
        <v>6013277</v>
      </c>
      <c r="S966" s="20" t="str">
        <f t="shared" si="1047"/>
        <v>ALL</v>
      </c>
      <c r="T966" s="26">
        <f t="shared" ref="T966" si="1062">L966-C966</f>
        <v>23801</v>
      </c>
      <c r="U966" s="26">
        <f t="shared" si="1049"/>
        <v>17218</v>
      </c>
      <c r="V966" s="26">
        <f>P966-F966</f>
        <v>8726</v>
      </c>
      <c r="W966" s="29">
        <f t="shared" si="1051"/>
        <v>49745</v>
      </c>
      <c r="X966" s="24">
        <f t="shared" si="1052"/>
        <v>2.1547166395075141</v>
      </c>
      <c r="Y966" s="26">
        <f t="shared" si="1053"/>
        <v>7933.666666666667</v>
      </c>
      <c r="Z966" s="26">
        <f t="shared" si="1054"/>
        <v>5739.333333333333</v>
      </c>
      <c r="AA966" s="26">
        <f t="shared" si="1054"/>
        <v>2908.6666666666665</v>
      </c>
      <c r="AB966" s="6">
        <f t="shared" si="1060"/>
        <v>3</v>
      </c>
      <c r="AC966" s="16">
        <f>N966/K966</f>
        <v>0.62815309391669216</v>
      </c>
      <c r="AD966" s="2">
        <f>AC966/AD965</f>
        <v>0.89736156273813172</v>
      </c>
      <c r="AE966" s="6"/>
      <c r="AF966" s="6"/>
      <c r="AG966" s="2">
        <f>T965/L965</f>
        <v>7.6263306266337446E-3</v>
      </c>
      <c r="AH966" s="2">
        <f>U965/N965</f>
        <v>6.1988276302535044E-3</v>
      </c>
      <c r="AI966" s="2">
        <f>W965/Q965</f>
        <v>8.2725276084903449E-3</v>
      </c>
      <c r="AJ966" s="6"/>
      <c r="AK966" s="6"/>
    </row>
    <row r="967" spans="1:37" x14ac:dyDescent="0.35">
      <c r="A967" s="52">
        <f>J944</f>
        <v>44465</v>
      </c>
      <c r="B967" s="52"/>
      <c r="C967" s="52"/>
      <c r="D967" s="52"/>
      <c r="E967" s="52"/>
      <c r="F967" s="52"/>
      <c r="G967" s="52"/>
      <c r="H967" s="52"/>
      <c r="J967" s="51">
        <v>44466</v>
      </c>
      <c r="K967" s="51"/>
      <c r="L967" s="51"/>
      <c r="M967" s="51"/>
      <c r="N967" s="51"/>
      <c r="O967" s="51"/>
      <c r="P967" s="51"/>
      <c r="Q967" s="51"/>
      <c r="S967" s="53" t="str">
        <f>"Change " &amp; TEXT(A967,"DDDD MMM DD, YYYY") &amp; " -  " &amp;TEXT(J967,"DDDD MMM DD, YYYY")</f>
        <v>Change Sunday Sep 26, 2021 -  Monday Sep 27, 2021</v>
      </c>
      <c r="T967" s="53"/>
      <c r="U967" s="53"/>
      <c r="V967" s="53"/>
      <c r="W967" s="53"/>
      <c r="X967" s="53"/>
      <c r="Y967" s="53"/>
      <c r="Z967" s="53"/>
      <c r="AA967" s="46"/>
      <c r="AB967" s="6"/>
      <c r="AC967" s="31">
        <f>J967</f>
        <v>44466</v>
      </c>
      <c r="AD967" s="6"/>
      <c r="AE967" s="6"/>
      <c r="AF967" s="6"/>
      <c r="AG967" s="6"/>
      <c r="AH967" s="6"/>
      <c r="AI967" s="6"/>
      <c r="AJ967" s="6"/>
      <c r="AK967" s="6"/>
    </row>
    <row r="968" spans="1:37" ht="36" thickBot="1" x14ac:dyDescent="0.4">
      <c r="A968" s="19" t="str">
        <f>J945</f>
        <v>Age group</v>
      </c>
      <c r="B968" s="19" t="str">
        <f t="shared" ref="B968" si="1063">K945</f>
        <v>Population</v>
      </c>
      <c r="C968" s="19" t="str">
        <f t="shared" ref="C968:C989" si="1064">L945</f>
        <v>At least 1 dose</v>
      </c>
      <c r="D968" s="19" t="str">
        <f t="shared" ref="D968:D989" si="1065">M945</f>
        <v>% of population with at least 1 dose</v>
      </c>
      <c r="E968" s="19" t="str">
        <f t="shared" ref="E968:E989" si="1066">N945</f>
        <v>2 doses</v>
      </c>
      <c r="F968" s="19" t="str">
        <f>P945</f>
        <v>3 doses</v>
      </c>
      <c r="G968" s="19" t="str">
        <f t="shared" ref="G968:G989" si="1067">O945</f>
        <v>% of population fully vaccinated</v>
      </c>
      <c r="H968" s="19" t="str">
        <f t="shared" ref="H968:H989" si="1068">Q945</f>
        <v>Total administered</v>
      </c>
      <c r="J968" s="5" t="s">
        <v>286</v>
      </c>
      <c r="K968" s="5" t="s">
        <v>2</v>
      </c>
      <c r="L968" s="5" t="s">
        <v>324</v>
      </c>
      <c r="M968" s="5" t="s">
        <v>287</v>
      </c>
      <c r="N968" s="5" t="s">
        <v>325</v>
      </c>
      <c r="O968" s="5" t="s">
        <v>288</v>
      </c>
      <c r="P968" s="5" t="s">
        <v>335</v>
      </c>
      <c r="Q968" s="5" t="s">
        <v>285</v>
      </c>
      <c r="S968" s="19" t="s">
        <v>286</v>
      </c>
      <c r="T968" s="19" t="s">
        <v>283</v>
      </c>
      <c r="U968" s="19" t="s">
        <v>284</v>
      </c>
      <c r="V968" s="19" t="s">
        <v>336</v>
      </c>
      <c r="W968" s="19" t="s">
        <v>285</v>
      </c>
      <c r="X968" s="19" t="s">
        <v>312</v>
      </c>
      <c r="Y968" s="19" t="s">
        <v>313</v>
      </c>
      <c r="Z968" s="19" t="s">
        <v>314</v>
      </c>
      <c r="AA968" s="19" t="s">
        <v>337</v>
      </c>
      <c r="AB968" s="6"/>
      <c r="AC968" s="15" t="s">
        <v>321</v>
      </c>
      <c r="AD968" s="30"/>
      <c r="AE968" s="13" t="str">
        <f t="shared" ref="AE968:AE987" si="1069">J968</f>
        <v>Age group</v>
      </c>
      <c r="AF968" s="13" t="str">
        <f t="shared" ref="AF968:AF987" si="1070">K968</f>
        <v>Population</v>
      </c>
      <c r="AG968" s="13" t="str">
        <f t="shared" ref="AG968:AG987" si="1071">L968</f>
        <v>At least 1 dose</v>
      </c>
      <c r="AH968" s="13" t="str">
        <f t="shared" ref="AH968:AH987" si="1072">N968</f>
        <v>2 doses</v>
      </c>
      <c r="AI968" s="13" t="s">
        <v>311</v>
      </c>
      <c r="AJ968" s="13" t="str">
        <f t="shared" ref="AJ968:AJ987" si="1073">T968</f>
        <v>Dose 1</v>
      </c>
      <c r="AK968" s="13" t="str">
        <f t="shared" ref="AK968:AK987" si="1074">U968</f>
        <v>Dose 2</v>
      </c>
    </row>
    <row r="969" spans="1:37" ht="15" thickBot="1" x14ac:dyDescent="0.4">
      <c r="A969" s="20" t="str">
        <f>J946</f>
        <v>00-11</v>
      </c>
      <c r="B969" s="21">
        <f>K946</f>
        <v>660747</v>
      </c>
      <c r="C969" s="21">
        <f t="shared" si="1064"/>
        <v>0</v>
      </c>
      <c r="D969" s="21">
        <f t="shared" si="1065"/>
        <v>0</v>
      </c>
      <c r="E969" s="21">
        <f t="shared" si="1066"/>
        <v>0</v>
      </c>
      <c r="F969" s="21">
        <f>P946</f>
        <v>0</v>
      </c>
      <c r="G969" s="21">
        <f t="shared" si="1067"/>
        <v>0</v>
      </c>
      <c r="H969" s="21">
        <f t="shared" si="1068"/>
        <v>0</v>
      </c>
      <c r="J969" s="37" t="s">
        <v>289</v>
      </c>
      <c r="K969" s="3">
        <v>660747</v>
      </c>
      <c r="L969" s="37">
        <v>0</v>
      </c>
      <c r="M969" s="37">
        <v>0</v>
      </c>
      <c r="N969" s="37">
        <v>0</v>
      </c>
      <c r="O969" s="37">
        <v>0</v>
      </c>
      <c r="P969" s="37">
        <v>0</v>
      </c>
      <c r="Q969" s="37">
        <v>0</v>
      </c>
      <c r="S969" s="20" t="str">
        <f t="shared" ref="S969:S989" si="1075">A969</f>
        <v>00-11</v>
      </c>
      <c r="T969" s="21">
        <f t="shared" ref="T969:T987" si="1076">L969-C969</f>
        <v>0</v>
      </c>
      <c r="U969" s="21">
        <f t="shared" ref="U969:U989" si="1077">N969-E969</f>
        <v>0</v>
      </c>
      <c r="V969" s="21">
        <f t="shared" ref="V969" si="1078">P969-F969</f>
        <v>0</v>
      </c>
      <c r="W969" s="21">
        <f t="shared" ref="W969:W989" si="1079">Q969-H969</f>
        <v>0</v>
      </c>
      <c r="X969" s="24">
        <f t="shared" ref="X969:X989" si="1080">T969/T$276</f>
        <v>0</v>
      </c>
      <c r="Y969" s="21">
        <f t="shared" ref="Y969:Y989" si="1081">T969/$AB969</f>
        <v>0</v>
      </c>
      <c r="Z969" s="21">
        <f t="shared" ref="Z969:AA989" si="1082">U969/$AB969</f>
        <v>0</v>
      </c>
      <c r="AA969" s="21">
        <f t="shared" si="1082"/>
        <v>0</v>
      </c>
      <c r="AB969" s="6">
        <f>IF(DATEDIF(A967,J967,"D")&lt;1,1,DATEDIF(A967,J967,"D"))</f>
        <v>1</v>
      </c>
      <c r="AC969" s="17" t="s">
        <v>322</v>
      </c>
      <c r="AD969" s="2">
        <v>0.7</v>
      </c>
      <c r="AE969" s="13" t="str">
        <f t="shared" si="1069"/>
        <v>00-11</v>
      </c>
      <c r="AF969" s="11">
        <f t="shared" si="1070"/>
        <v>660747</v>
      </c>
      <c r="AG969" s="11">
        <f t="shared" si="1071"/>
        <v>0</v>
      </c>
      <c r="AH969" s="11">
        <f t="shared" si="1072"/>
        <v>0</v>
      </c>
      <c r="AI969" s="11">
        <f t="shared" ref="AI969:AI987" si="1083">AG969-AH969</f>
        <v>0</v>
      </c>
      <c r="AJ969" s="1">
        <f t="shared" si="1073"/>
        <v>0</v>
      </c>
      <c r="AK969" s="1">
        <f t="shared" si="1074"/>
        <v>0</v>
      </c>
    </row>
    <row r="970" spans="1:37" ht="15" thickBot="1" x14ac:dyDescent="0.4">
      <c r="A970" s="20" t="str">
        <f t="shared" ref="A970:A989" si="1084">J947</f>
        <v>12-14</v>
      </c>
      <c r="B970" s="21">
        <f t="shared" ref="B970:B989" si="1085">K947</f>
        <v>162530</v>
      </c>
      <c r="C970" s="26">
        <f t="shared" si="1064"/>
        <v>122074</v>
      </c>
      <c r="D970" s="21">
        <f t="shared" si="1065"/>
        <v>75.099999999999994</v>
      </c>
      <c r="E970" s="26">
        <f t="shared" si="1066"/>
        <v>102851</v>
      </c>
      <c r="F970" s="21">
        <f t="shared" ref="F970:F989" si="1086">P947</f>
        <v>75</v>
      </c>
      <c r="G970" s="21">
        <f t="shared" si="1067"/>
        <v>63.3</v>
      </c>
      <c r="H970" s="21">
        <f t="shared" si="1068"/>
        <v>225000</v>
      </c>
      <c r="J970" s="40" t="str">
        <f t="shared" ref="J970" si="1087">S947</f>
        <v>12-14</v>
      </c>
      <c r="K970" s="4">
        <v>162530</v>
      </c>
      <c r="L970" s="4">
        <v>122659</v>
      </c>
      <c r="M970" s="38">
        <v>75.5</v>
      </c>
      <c r="N970" s="4">
        <v>103129</v>
      </c>
      <c r="O970" s="38">
        <v>63.5</v>
      </c>
      <c r="P970" s="38">
        <v>83</v>
      </c>
      <c r="Q970" s="4">
        <v>225871</v>
      </c>
      <c r="S970" s="25" t="str">
        <f t="shared" si="1075"/>
        <v>12-14</v>
      </c>
      <c r="T970" s="26">
        <f t="shared" si="1076"/>
        <v>585</v>
      </c>
      <c r="U970" s="26">
        <f t="shared" si="1077"/>
        <v>278</v>
      </c>
      <c r="V970" s="26">
        <f>P970-F970</f>
        <v>8</v>
      </c>
      <c r="W970" s="26">
        <f t="shared" si="1079"/>
        <v>871</v>
      </c>
      <c r="X970" s="27">
        <f t="shared" si="1080"/>
        <v>5.2960347637153724E-2</v>
      </c>
      <c r="Y970" s="26">
        <f t="shared" si="1081"/>
        <v>585</v>
      </c>
      <c r="Z970" s="26">
        <f t="shared" si="1082"/>
        <v>278</v>
      </c>
      <c r="AA970" s="26">
        <f t="shared" si="1082"/>
        <v>8</v>
      </c>
      <c r="AB970" s="6">
        <f>AB969</f>
        <v>1</v>
      </c>
      <c r="AC970" s="16">
        <f>C988/B988</f>
        <v>0.82977448326837078</v>
      </c>
      <c r="AD970" s="2">
        <f>AC970/AD969</f>
        <v>1.1853921189548156</v>
      </c>
      <c r="AE970" s="13" t="str">
        <f t="shared" si="1069"/>
        <v>12-14</v>
      </c>
      <c r="AF970" s="11">
        <f t="shared" si="1070"/>
        <v>162530</v>
      </c>
      <c r="AG970" s="11">
        <f t="shared" si="1071"/>
        <v>122659</v>
      </c>
      <c r="AH970" s="11">
        <f t="shared" si="1072"/>
        <v>103129</v>
      </c>
      <c r="AI970" s="11">
        <f t="shared" si="1083"/>
        <v>19530</v>
      </c>
      <c r="AJ970" s="1">
        <f t="shared" si="1073"/>
        <v>585</v>
      </c>
      <c r="AK970" s="1">
        <f t="shared" si="1074"/>
        <v>278</v>
      </c>
    </row>
    <row r="971" spans="1:37" ht="15" thickBot="1" x14ac:dyDescent="0.4">
      <c r="A971" s="20" t="str">
        <f t="shared" si="1084"/>
        <v>15-19</v>
      </c>
      <c r="B971" s="21">
        <f t="shared" si="1085"/>
        <v>256743</v>
      </c>
      <c r="C971" s="26">
        <f t="shared" si="1064"/>
        <v>196180</v>
      </c>
      <c r="D971" s="21">
        <f t="shared" si="1065"/>
        <v>76.400000000000006</v>
      </c>
      <c r="E971" s="26">
        <f t="shared" si="1066"/>
        <v>166671</v>
      </c>
      <c r="F971" s="21">
        <f t="shared" si="1086"/>
        <v>241</v>
      </c>
      <c r="G971" s="21">
        <f t="shared" si="1067"/>
        <v>64.900000000000006</v>
      </c>
      <c r="H971" s="21">
        <f t="shared" si="1068"/>
        <v>363092</v>
      </c>
      <c r="J971" s="37" t="s">
        <v>290</v>
      </c>
      <c r="K971" s="3">
        <v>256743</v>
      </c>
      <c r="L971" s="3">
        <v>197101</v>
      </c>
      <c r="M971" s="37">
        <v>76.8</v>
      </c>
      <c r="N971" s="3">
        <v>167212</v>
      </c>
      <c r="O971" s="37">
        <v>65.099999999999994</v>
      </c>
      <c r="P971" s="37">
        <v>252</v>
      </c>
      <c r="Q971" s="3">
        <v>364565</v>
      </c>
      <c r="S971" s="20" t="str">
        <f t="shared" si="1075"/>
        <v>15-19</v>
      </c>
      <c r="T971" s="26">
        <f t="shared" si="1076"/>
        <v>921</v>
      </c>
      <c r="U971" s="26">
        <f t="shared" si="1077"/>
        <v>541</v>
      </c>
      <c r="V971" s="26">
        <f>P971-F971</f>
        <v>11</v>
      </c>
      <c r="W971" s="26">
        <f t="shared" si="1079"/>
        <v>1473</v>
      </c>
      <c r="X971" s="27">
        <f t="shared" si="1080"/>
        <v>8.3378598587724062E-2</v>
      </c>
      <c r="Y971" s="26">
        <f t="shared" si="1081"/>
        <v>921</v>
      </c>
      <c r="Z971" s="26">
        <f t="shared" si="1082"/>
        <v>541</v>
      </c>
      <c r="AA971" s="26">
        <f t="shared" si="1082"/>
        <v>11</v>
      </c>
      <c r="AB971" s="6">
        <f t="shared" ref="AB971:AB989" si="1088">AB970</f>
        <v>1</v>
      </c>
      <c r="AC971" s="18" t="s">
        <v>323</v>
      </c>
      <c r="AD971" s="2">
        <v>0.7</v>
      </c>
      <c r="AE971" s="13" t="str">
        <f t="shared" si="1069"/>
        <v>15-19</v>
      </c>
      <c r="AF971" s="11">
        <f t="shared" si="1070"/>
        <v>256743</v>
      </c>
      <c r="AG971" s="11">
        <f t="shared" si="1071"/>
        <v>197101</v>
      </c>
      <c r="AH971" s="11">
        <f t="shared" si="1072"/>
        <v>167212</v>
      </c>
      <c r="AI971" s="11">
        <f t="shared" si="1083"/>
        <v>29889</v>
      </c>
      <c r="AJ971" s="1">
        <f t="shared" si="1073"/>
        <v>921</v>
      </c>
      <c r="AK971" s="1">
        <f t="shared" si="1074"/>
        <v>541</v>
      </c>
    </row>
    <row r="972" spans="1:37" ht="15" thickBot="1" x14ac:dyDescent="0.4">
      <c r="A972" s="20" t="str">
        <f t="shared" si="1084"/>
        <v>20-24</v>
      </c>
      <c r="B972" s="21">
        <f t="shared" si="1085"/>
        <v>277328</v>
      </c>
      <c r="C972" s="21">
        <f t="shared" si="1064"/>
        <v>207000</v>
      </c>
      <c r="D972" s="21">
        <f t="shared" si="1065"/>
        <v>74.599999999999994</v>
      </c>
      <c r="E972" s="21">
        <f t="shared" si="1066"/>
        <v>169148</v>
      </c>
      <c r="F972" s="21">
        <f t="shared" si="1086"/>
        <v>399</v>
      </c>
      <c r="G972" s="21">
        <f t="shared" si="1067"/>
        <v>61</v>
      </c>
      <c r="H972" s="21">
        <f t="shared" si="1068"/>
        <v>376547</v>
      </c>
      <c r="J972" s="38" t="s">
        <v>291</v>
      </c>
      <c r="K972" s="4">
        <v>277328</v>
      </c>
      <c r="L972" s="4">
        <v>208034</v>
      </c>
      <c r="M972" s="38">
        <v>75</v>
      </c>
      <c r="N972" s="4">
        <v>169831</v>
      </c>
      <c r="O972" s="38">
        <v>61.2</v>
      </c>
      <c r="P972" s="38">
        <v>418</v>
      </c>
      <c r="Q972" s="4">
        <v>378283</v>
      </c>
      <c r="S972" s="23" t="str">
        <f t="shared" si="1075"/>
        <v>20-24</v>
      </c>
      <c r="T972" s="22">
        <f t="shared" si="1076"/>
        <v>1034</v>
      </c>
      <c r="U972" s="22">
        <f t="shared" si="1077"/>
        <v>683</v>
      </c>
      <c r="V972" s="21">
        <f t="shared" ref="V972:V986" si="1089">P972-F972</f>
        <v>19</v>
      </c>
      <c r="W972" s="22">
        <f t="shared" si="1079"/>
        <v>1736</v>
      </c>
      <c r="X972" s="28">
        <f t="shared" si="1080"/>
        <v>9.360854608002897E-2</v>
      </c>
      <c r="Y972" s="21">
        <f t="shared" si="1081"/>
        <v>1034</v>
      </c>
      <c r="Z972" s="21">
        <f t="shared" si="1082"/>
        <v>683</v>
      </c>
      <c r="AA972" s="21">
        <f t="shared" si="1082"/>
        <v>19</v>
      </c>
      <c r="AB972" s="6">
        <f t="shared" si="1088"/>
        <v>1</v>
      </c>
      <c r="AC972" s="16">
        <f>E988/B988</f>
        <v>0.73850534678315616</v>
      </c>
      <c r="AD972" s="2">
        <f>AC972/AD971</f>
        <v>1.0550076382616518</v>
      </c>
      <c r="AE972" s="13" t="str">
        <f t="shared" si="1069"/>
        <v>20-24</v>
      </c>
      <c r="AF972" s="11">
        <f t="shared" si="1070"/>
        <v>277328</v>
      </c>
      <c r="AG972" s="11">
        <f t="shared" si="1071"/>
        <v>208034</v>
      </c>
      <c r="AH972" s="11">
        <f t="shared" si="1072"/>
        <v>169831</v>
      </c>
      <c r="AI972" s="11">
        <f t="shared" si="1083"/>
        <v>38203</v>
      </c>
      <c r="AJ972" s="1">
        <f t="shared" si="1073"/>
        <v>1034</v>
      </c>
      <c r="AK972" s="1">
        <f t="shared" si="1074"/>
        <v>683</v>
      </c>
    </row>
    <row r="973" spans="1:37" ht="15" thickBot="1" x14ac:dyDescent="0.4">
      <c r="A973" s="20" t="str">
        <f t="shared" si="1084"/>
        <v>25-29</v>
      </c>
      <c r="B973" s="21">
        <f t="shared" si="1085"/>
        <v>314508</v>
      </c>
      <c r="C973" s="21">
        <f t="shared" si="1064"/>
        <v>225540</v>
      </c>
      <c r="D973" s="21">
        <f t="shared" si="1065"/>
        <v>71.7</v>
      </c>
      <c r="E973" s="21">
        <f t="shared" si="1066"/>
        <v>187366</v>
      </c>
      <c r="F973" s="21">
        <f t="shared" si="1086"/>
        <v>629</v>
      </c>
      <c r="G973" s="21">
        <f t="shared" si="1067"/>
        <v>59.6</v>
      </c>
      <c r="H973" s="21">
        <f t="shared" si="1068"/>
        <v>413535</v>
      </c>
      <c r="J973" s="37" t="s">
        <v>292</v>
      </c>
      <c r="K973" s="3">
        <v>314508</v>
      </c>
      <c r="L973" s="3">
        <v>226546</v>
      </c>
      <c r="M973" s="37">
        <v>72</v>
      </c>
      <c r="N973" s="3">
        <v>188030</v>
      </c>
      <c r="O973" s="37">
        <v>59.8</v>
      </c>
      <c r="P973" s="37">
        <v>670</v>
      </c>
      <c r="Q973" s="3">
        <v>415246</v>
      </c>
      <c r="S973" s="20" t="str">
        <f t="shared" si="1075"/>
        <v>25-29</v>
      </c>
      <c r="T973" s="21">
        <f t="shared" si="1076"/>
        <v>1006</v>
      </c>
      <c r="U973" s="21">
        <f t="shared" si="1077"/>
        <v>664</v>
      </c>
      <c r="V973" s="21">
        <f t="shared" si="1089"/>
        <v>41</v>
      </c>
      <c r="W973" s="21">
        <f t="shared" si="1079"/>
        <v>1711</v>
      </c>
      <c r="X973" s="24">
        <f t="shared" si="1080"/>
        <v>9.107369183414811E-2</v>
      </c>
      <c r="Y973" s="21">
        <f t="shared" si="1081"/>
        <v>1006</v>
      </c>
      <c r="Z973" s="21">
        <f t="shared" si="1082"/>
        <v>664</v>
      </c>
      <c r="AA973" s="21">
        <f t="shared" si="1082"/>
        <v>41</v>
      </c>
      <c r="AB973" s="6">
        <f t="shared" si="1088"/>
        <v>1</v>
      </c>
      <c r="AC973" s="15" t="s">
        <v>320</v>
      </c>
      <c r="AD973" s="6"/>
      <c r="AE973" s="13" t="str">
        <f t="shared" si="1069"/>
        <v>25-29</v>
      </c>
      <c r="AF973" s="11">
        <f t="shared" si="1070"/>
        <v>314508</v>
      </c>
      <c r="AG973" s="11">
        <f t="shared" si="1071"/>
        <v>226546</v>
      </c>
      <c r="AH973" s="11">
        <f t="shared" si="1072"/>
        <v>188030</v>
      </c>
      <c r="AI973" s="11">
        <f t="shared" si="1083"/>
        <v>38516</v>
      </c>
      <c r="AJ973" s="1">
        <f t="shared" si="1073"/>
        <v>1006</v>
      </c>
      <c r="AK973" s="1">
        <f t="shared" si="1074"/>
        <v>664</v>
      </c>
    </row>
    <row r="974" spans="1:37" ht="15" thickBot="1" x14ac:dyDescent="0.4">
      <c r="A974" s="20" t="str">
        <f t="shared" si="1084"/>
        <v>30-34</v>
      </c>
      <c r="B974" s="21">
        <f t="shared" si="1085"/>
        <v>356228</v>
      </c>
      <c r="C974" s="21">
        <f t="shared" si="1064"/>
        <v>262951</v>
      </c>
      <c r="D974" s="21">
        <f t="shared" si="1065"/>
        <v>73.8</v>
      </c>
      <c r="E974" s="21">
        <f t="shared" si="1066"/>
        <v>224066</v>
      </c>
      <c r="F974" s="21">
        <f t="shared" si="1086"/>
        <v>1001</v>
      </c>
      <c r="G974" s="21">
        <f t="shared" si="1067"/>
        <v>62.9</v>
      </c>
      <c r="H974" s="21">
        <f t="shared" si="1068"/>
        <v>488018</v>
      </c>
      <c r="J974" s="38" t="s">
        <v>293</v>
      </c>
      <c r="K974" s="4">
        <v>356228</v>
      </c>
      <c r="L974" s="4">
        <v>264109</v>
      </c>
      <c r="M974" s="38">
        <v>74.099999999999994</v>
      </c>
      <c r="N974" s="4">
        <v>224831</v>
      </c>
      <c r="O974" s="38">
        <v>63.1</v>
      </c>
      <c r="P974" s="4">
        <v>1044</v>
      </c>
      <c r="Q974" s="4">
        <v>489984</v>
      </c>
      <c r="S974" s="23" t="str">
        <f t="shared" si="1075"/>
        <v>30-34</v>
      </c>
      <c r="T974" s="22">
        <f t="shared" si="1076"/>
        <v>1158</v>
      </c>
      <c r="U974" s="22">
        <f t="shared" si="1077"/>
        <v>765</v>
      </c>
      <c r="V974" s="21">
        <f t="shared" si="1089"/>
        <v>43</v>
      </c>
      <c r="W974" s="22">
        <f t="shared" si="1079"/>
        <v>1966</v>
      </c>
      <c r="X974" s="28">
        <f t="shared" si="1080"/>
        <v>0.10483432916892993</v>
      </c>
      <c r="Y974" s="21">
        <f t="shared" si="1081"/>
        <v>1158</v>
      </c>
      <c r="Z974" s="21">
        <f t="shared" si="1082"/>
        <v>765</v>
      </c>
      <c r="AA974" s="21">
        <f t="shared" si="1082"/>
        <v>43</v>
      </c>
      <c r="AB974" s="6">
        <f t="shared" si="1088"/>
        <v>1</v>
      </c>
      <c r="AC974" s="17" t="s">
        <v>322</v>
      </c>
      <c r="AD974" s="2">
        <v>0.7</v>
      </c>
      <c r="AE974" s="13" t="str">
        <f t="shared" si="1069"/>
        <v>30-34</v>
      </c>
      <c r="AF974" s="11">
        <f t="shared" si="1070"/>
        <v>356228</v>
      </c>
      <c r="AG974" s="11">
        <f t="shared" si="1071"/>
        <v>264109</v>
      </c>
      <c r="AH974" s="11">
        <f t="shared" si="1072"/>
        <v>224831</v>
      </c>
      <c r="AI974" s="11">
        <f t="shared" si="1083"/>
        <v>39278</v>
      </c>
      <c r="AJ974" s="1">
        <f t="shared" si="1073"/>
        <v>1158</v>
      </c>
      <c r="AK974" s="1">
        <f t="shared" si="1074"/>
        <v>765</v>
      </c>
    </row>
    <row r="975" spans="1:37" ht="15" thickBot="1" x14ac:dyDescent="0.4">
      <c r="A975" s="20" t="str">
        <f t="shared" si="1084"/>
        <v>35-39</v>
      </c>
      <c r="B975" s="21">
        <f t="shared" si="1085"/>
        <v>359302</v>
      </c>
      <c r="C975" s="21">
        <f t="shared" si="1064"/>
        <v>279549</v>
      </c>
      <c r="D975" s="21">
        <f t="shared" si="1065"/>
        <v>77.8</v>
      </c>
      <c r="E975" s="21">
        <f t="shared" si="1066"/>
        <v>243614</v>
      </c>
      <c r="F975" s="21">
        <f t="shared" si="1086"/>
        <v>1902</v>
      </c>
      <c r="G975" s="21">
        <f t="shared" si="1067"/>
        <v>67.8</v>
      </c>
      <c r="H975" s="21">
        <f t="shared" si="1068"/>
        <v>525065</v>
      </c>
      <c r="J975" s="37" t="s">
        <v>294</v>
      </c>
      <c r="K975" s="3">
        <v>359302</v>
      </c>
      <c r="L975" s="3">
        <v>280544</v>
      </c>
      <c r="M975" s="37">
        <v>78.099999999999994</v>
      </c>
      <c r="N975" s="3">
        <v>244299</v>
      </c>
      <c r="O975" s="37">
        <v>68</v>
      </c>
      <c r="P975" s="3">
        <v>1981</v>
      </c>
      <c r="Q975" s="3">
        <v>526824</v>
      </c>
      <c r="S975" s="20" t="str">
        <f t="shared" si="1075"/>
        <v>35-39</v>
      </c>
      <c r="T975" s="21">
        <f t="shared" si="1076"/>
        <v>995</v>
      </c>
      <c r="U975" s="21">
        <f t="shared" si="1077"/>
        <v>685</v>
      </c>
      <c r="V975" s="21">
        <f t="shared" si="1089"/>
        <v>79</v>
      </c>
      <c r="W975" s="21">
        <f t="shared" si="1079"/>
        <v>1759</v>
      </c>
      <c r="X975" s="24">
        <f t="shared" si="1080"/>
        <v>9.0077856237552059E-2</v>
      </c>
      <c r="Y975" s="21">
        <f t="shared" si="1081"/>
        <v>995</v>
      </c>
      <c r="Z975" s="21">
        <f t="shared" si="1082"/>
        <v>685</v>
      </c>
      <c r="AA975" s="21">
        <f t="shared" si="1082"/>
        <v>79</v>
      </c>
      <c r="AB975" s="6">
        <f t="shared" si="1088"/>
        <v>1</v>
      </c>
      <c r="AC975" s="16">
        <f>C989/B989</f>
        <v>0.70578420479763504</v>
      </c>
      <c r="AD975" s="2">
        <f>AC975/AD974</f>
        <v>1.0082631497109074</v>
      </c>
      <c r="AE975" s="13" t="str">
        <f t="shared" si="1069"/>
        <v>35-39</v>
      </c>
      <c r="AF975" s="11">
        <f t="shared" si="1070"/>
        <v>359302</v>
      </c>
      <c r="AG975" s="11">
        <f t="shared" si="1071"/>
        <v>280544</v>
      </c>
      <c r="AH975" s="11">
        <f t="shared" si="1072"/>
        <v>244299</v>
      </c>
      <c r="AI975" s="11">
        <f t="shared" si="1083"/>
        <v>36245</v>
      </c>
      <c r="AJ975" s="1">
        <f t="shared" si="1073"/>
        <v>995</v>
      </c>
      <c r="AK975" s="1">
        <f t="shared" si="1074"/>
        <v>685</v>
      </c>
    </row>
    <row r="976" spans="1:37" ht="15" thickBot="1" x14ac:dyDescent="0.4">
      <c r="A976" s="20" t="str">
        <f t="shared" si="1084"/>
        <v>40-44</v>
      </c>
      <c r="B976" s="21">
        <f t="shared" si="1085"/>
        <v>319889</v>
      </c>
      <c r="C976" s="21">
        <f t="shared" si="1064"/>
        <v>258187</v>
      </c>
      <c r="D976" s="21">
        <f t="shared" si="1065"/>
        <v>80.7</v>
      </c>
      <c r="E976" s="21">
        <f t="shared" si="1066"/>
        <v>230539</v>
      </c>
      <c r="F976" s="21">
        <f t="shared" si="1086"/>
        <v>10199</v>
      </c>
      <c r="G976" s="21">
        <f t="shared" si="1067"/>
        <v>72.099999999999994</v>
      </c>
      <c r="H976" s="21">
        <f t="shared" si="1068"/>
        <v>498925</v>
      </c>
      <c r="J976" s="38" t="s">
        <v>295</v>
      </c>
      <c r="K976" s="4">
        <v>319889</v>
      </c>
      <c r="L976" s="4">
        <v>259012</v>
      </c>
      <c r="M976" s="38">
        <v>81</v>
      </c>
      <c r="N976" s="4">
        <v>231092</v>
      </c>
      <c r="O976" s="38">
        <v>72.2</v>
      </c>
      <c r="P976" s="4">
        <v>10481</v>
      </c>
      <c r="Q976" s="4">
        <v>500585</v>
      </c>
      <c r="S976" s="23" t="str">
        <f t="shared" si="1075"/>
        <v>40-44</v>
      </c>
      <c r="T976" s="22">
        <f t="shared" si="1076"/>
        <v>825</v>
      </c>
      <c r="U976" s="22">
        <f t="shared" si="1077"/>
        <v>553</v>
      </c>
      <c r="V976" s="21">
        <f t="shared" si="1089"/>
        <v>282</v>
      </c>
      <c r="W976" s="22">
        <f t="shared" si="1079"/>
        <v>1660</v>
      </c>
      <c r="X976" s="28">
        <f t="shared" si="1080"/>
        <v>7.4687669744703963E-2</v>
      </c>
      <c r="Y976" s="21">
        <f t="shared" si="1081"/>
        <v>825</v>
      </c>
      <c r="Z976" s="21">
        <f t="shared" si="1082"/>
        <v>553</v>
      </c>
      <c r="AA976" s="21">
        <f t="shared" si="1082"/>
        <v>282</v>
      </c>
      <c r="AB976" s="6">
        <f t="shared" si="1088"/>
        <v>1</v>
      </c>
      <c r="AC976" s="18" t="s">
        <v>323</v>
      </c>
      <c r="AD976" s="2">
        <v>0.7</v>
      </c>
      <c r="AE976" s="13" t="str">
        <f t="shared" si="1069"/>
        <v>40-44</v>
      </c>
      <c r="AF976" s="11">
        <f t="shared" si="1070"/>
        <v>319889</v>
      </c>
      <c r="AG976" s="11">
        <f t="shared" si="1071"/>
        <v>259012</v>
      </c>
      <c r="AH976" s="11">
        <f t="shared" si="1072"/>
        <v>231092</v>
      </c>
      <c r="AI976" s="11">
        <f t="shared" si="1083"/>
        <v>27920</v>
      </c>
      <c r="AJ976" s="1">
        <f t="shared" si="1073"/>
        <v>825</v>
      </c>
      <c r="AK976" s="1">
        <f t="shared" si="1074"/>
        <v>553</v>
      </c>
    </row>
    <row r="977" spans="1:38" ht="15" thickBot="1" x14ac:dyDescent="0.4">
      <c r="A977" s="20" t="str">
        <f t="shared" si="1084"/>
        <v>45-49</v>
      </c>
      <c r="B977" s="21">
        <f t="shared" si="1085"/>
        <v>288547</v>
      </c>
      <c r="C977" s="21">
        <f t="shared" si="1064"/>
        <v>237379</v>
      </c>
      <c r="D977" s="21">
        <f t="shared" si="1065"/>
        <v>82.3</v>
      </c>
      <c r="E977" s="21">
        <f t="shared" si="1066"/>
        <v>214824</v>
      </c>
      <c r="F977" s="21">
        <f t="shared" si="1086"/>
        <v>11254</v>
      </c>
      <c r="G977" s="21">
        <f t="shared" si="1067"/>
        <v>74.5</v>
      </c>
      <c r="H977" s="21">
        <f t="shared" si="1068"/>
        <v>463457</v>
      </c>
      <c r="J977" s="37" t="s">
        <v>296</v>
      </c>
      <c r="K977" s="3">
        <v>288547</v>
      </c>
      <c r="L977" s="3">
        <v>238003</v>
      </c>
      <c r="M977" s="37">
        <v>82.5</v>
      </c>
      <c r="N977" s="3">
        <v>215271</v>
      </c>
      <c r="O977" s="37">
        <v>74.599999999999994</v>
      </c>
      <c r="P977" s="3">
        <v>11574</v>
      </c>
      <c r="Q977" s="3">
        <v>464848</v>
      </c>
      <c r="S977" s="20" t="str">
        <f t="shared" si="1075"/>
        <v>45-49</v>
      </c>
      <c r="T977" s="21">
        <f t="shared" si="1076"/>
        <v>624</v>
      </c>
      <c r="U977" s="21">
        <f t="shared" si="1077"/>
        <v>447</v>
      </c>
      <c r="V977" s="21">
        <f t="shared" si="1089"/>
        <v>320</v>
      </c>
      <c r="W977" s="21">
        <f t="shared" si="1079"/>
        <v>1391</v>
      </c>
      <c r="X977" s="24">
        <f t="shared" si="1080"/>
        <v>5.6491037479630635E-2</v>
      </c>
      <c r="Y977" s="21">
        <f t="shared" si="1081"/>
        <v>624</v>
      </c>
      <c r="Z977" s="21">
        <f t="shared" si="1082"/>
        <v>447</v>
      </c>
      <c r="AA977" s="21">
        <f t="shared" si="1082"/>
        <v>320</v>
      </c>
      <c r="AB977" s="6">
        <f t="shared" si="1088"/>
        <v>1</v>
      </c>
      <c r="AC977" s="16">
        <f>E989/B989</f>
        <v>0.62815309391669216</v>
      </c>
      <c r="AD977" s="2">
        <f>AC977/AD976</f>
        <v>0.89736156273813172</v>
      </c>
      <c r="AE977" s="13" t="str">
        <f t="shared" si="1069"/>
        <v>45-49</v>
      </c>
      <c r="AF977" s="11">
        <f t="shared" si="1070"/>
        <v>288547</v>
      </c>
      <c r="AG977" s="11">
        <f t="shared" si="1071"/>
        <v>238003</v>
      </c>
      <c r="AH977" s="11">
        <f t="shared" si="1072"/>
        <v>215271</v>
      </c>
      <c r="AI977" s="11">
        <f t="shared" si="1083"/>
        <v>22732</v>
      </c>
      <c r="AJ977" s="1">
        <f t="shared" si="1073"/>
        <v>624</v>
      </c>
      <c r="AK977" s="1">
        <f t="shared" si="1074"/>
        <v>447</v>
      </c>
    </row>
    <row r="978" spans="1:38" ht="15" thickBot="1" x14ac:dyDescent="0.4">
      <c r="A978" s="20" t="str">
        <f t="shared" si="1084"/>
        <v>50-54</v>
      </c>
      <c r="B978" s="21">
        <f t="shared" si="1085"/>
        <v>266491</v>
      </c>
      <c r="C978" s="21">
        <f t="shared" si="1064"/>
        <v>225913</v>
      </c>
      <c r="D978" s="21">
        <f t="shared" si="1065"/>
        <v>84.8</v>
      </c>
      <c r="E978" s="21">
        <f t="shared" si="1066"/>
        <v>207206</v>
      </c>
      <c r="F978" s="21">
        <f t="shared" si="1086"/>
        <v>10691</v>
      </c>
      <c r="G978" s="21">
        <f t="shared" si="1067"/>
        <v>77.8</v>
      </c>
      <c r="H978" s="21">
        <f t="shared" si="1068"/>
        <v>443810</v>
      </c>
      <c r="J978" s="38" t="s">
        <v>297</v>
      </c>
      <c r="K978" s="4">
        <v>266491</v>
      </c>
      <c r="L978" s="4">
        <v>226406</v>
      </c>
      <c r="M978" s="38">
        <v>85</v>
      </c>
      <c r="N978" s="4">
        <v>207590</v>
      </c>
      <c r="O978" s="38">
        <v>77.900000000000006</v>
      </c>
      <c r="P978" s="4">
        <v>11011</v>
      </c>
      <c r="Q978" s="4">
        <v>445007</v>
      </c>
      <c r="S978" s="23" t="str">
        <f t="shared" si="1075"/>
        <v>50-54</v>
      </c>
      <c r="T978" s="22">
        <f t="shared" si="1076"/>
        <v>493</v>
      </c>
      <c r="U978" s="22">
        <f t="shared" si="1077"/>
        <v>384</v>
      </c>
      <c r="V978" s="21">
        <f t="shared" si="1089"/>
        <v>320</v>
      </c>
      <c r="W978" s="22">
        <f t="shared" si="1079"/>
        <v>1197</v>
      </c>
      <c r="X978" s="28">
        <f t="shared" si="1080"/>
        <v>4.4631540829259457E-2</v>
      </c>
      <c r="Y978" s="21">
        <f t="shared" si="1081"/>
        <v>493</v>
      </c>
      <c r="Z978" s="21">
        <f t="shared" si="1082"/>
        <v>384</v>
      </c>
      <c r="AA978" s="21">
        <f t="shared" si="1082"/>
        <v>320</v>
      </c>
      <c r="AB978" s="6">
        <f t="shared" si="1088"/>
        <v>1</v>
      </c>
      <c r="AC978" s="6"/>
      <c r="AD978" s="7"/>
      <c r="AE978" s="13" t="str">
        <f t="shared" si="1069"/>
        <v>50-54</v>
      </c>
      <c r="AF978" s="11">
        <f t="shared" si="1070"/>
        <v>266491</v>
      </c>
      <c r="AG978" s="11">
        <f t="shared" si="1071"/>
        <v>226406</v>
      </c>
      <c r="AH978" s="11">
        <f t="shared" si="1072"/>
        <v>207590</v>
      </c>
      <c r="AI978" s="11">
        <f t="shared" si="1083"/>
        <v>18816</v>
      </c>
      <c r="AJ978" s="1">
        <f t="shared" si="1073"/>
        <v>493</v>
      </c>
      <c r="AK978" s="1">
        <f t="shared" si="1074"/>
        <v>384</v>
      </c>
    </row>
    <row r="979" spans="1:38" ht="15" thickBot="1" x14ac:dyDescent="0.4">
      <c r="A979" s="20" t="str">
        <f t="shared" si="1084"/>
        <v>55-59</v>
      </c>
      <c r="B979" s="21">
        <f t="shared" si="1085"/>
        <v>284260</v>
      </c>
      <c r="C979" s="21">
        <f t="shared" si="1064"/>
        <v>240039</v>
      </c>
      <c r="D979" s="21">
        <f t="shared" si="1065"/>
        <v>84.4</v>
      </c>
      <c r="E979" s="21">
        <f t="shared" si="1066"/>
        <v>221628</v>
      </c>
      <c r="F979" s="21">
        <f t="shared" si="1086"/>
        <v>15939</v>
      </c>
      <c r="G979" s="21">
        <f t="shared" si="1067"/>
        <v>78</v>
      </c>
      <c r="H979" s="21">
        <f t="shared" si="1068"/>
        <v>477606</v>
      </c>
      <c r="J979" s="37" t="s">
        <v>298</v>
      </c>
      <c r="K979" s="3">
        <v>284260</v>
      </c>
      <c r="L979" s="3">
        <v>240528</v>
      </c>
      <c r="M979" s="37">
        <v>84.6</v>
      </c>
      <c r="N979" s="3">
        <v>221980</v>
      </c>
      <c r="O979" s="37">
        <v>78.099999999999994</v>
      </c>
      <c r="P979" s="3">
        <v>16393</v>
      </c>
      <c r="Q979" s="3">
        <v>478901</v>
      </c>
      <c r="S979" s="20" t="str">
        <f t="shared" si="1075"/>
        <v>55-59</v>
      </c>
      <c r="T979" s="21">
        <f t="shared" si="1076"/>
        <v>489</v>
      </c>
      <c r="U979" s="21">
        <f t="shared" si="1077"/>
        <v>352</v>
      </c>
      <c r="V979" s="21">
        <f t="shared" si="1089"/>
        <v>454</v>
      </c>
      <c r="W979" s="21">
        <f t="shared" si="1079"/>
        <v>1295</v>
      </c>
      <c r="X979" s="24">
        <f t="shared" si="1080"/>
        <v>4.4269418794133625E-2</v>
      </c>
      <c r="Y979" s="21">
        <f t="shared" si="1081"/>
        <v>489</v>
      </c>
      <c r="Z979" s="21">
        <f t="shared" si="1082"/>
        <v>352</v>
      </c>
      <c r="AA979" s="21">
        <f t="shared" si="1082"/>
        <v>454</v>
      </c>
      <c r="AB979" s="6">
        <f t="shared" si="1088"/>
        <v>1</v>
      </c>
      <c r="AC979" s="31">
        <f>J967</f>
        <v>44466</v>
      </c>
      <c r="AD979" s="7"/>
      <c r="AE979" s="13" t="str">
        <f t="shared" si="1069"/>
        <v>55-59</v>
      </c>
      <c r="AF979" s="11">
        <f t="shared" si="1070"/>
        <v>284260</v>
      </c>
      <c r="AG979" s="11">
        <f t="shared" si="1071"/>
        <v>240528</v>
      </c>
      <c r="AH979" s="11">
        <f t="shared" si="1072"/>
        <v>221980</v>
      </c>
      <c r="AI979" s="11">
        <f t="shared" si="1083"/>
        <v>18548</v>
      </c>
      <c r="AJ979" s="1">
        <f t="shared" si="1073"/>
        <v>489</v>
      </c>
      <c r="AK979" s="1">
        <f t="shared" si="1074"/>
        <v>352</v>
      </c>
    </row>
    <row r="980" spans="1:38" ht="15" thickBot="1" x14ac:dyDescent="0.4">
      <c r="A980" s="20" t="str">
        <f t="shared" si="1084"/>
        <v>60-64</v>
      </c>
      <c r="B980" s="21">
        <f t="shared" si="1085"/>
        <v>264339</v>
      </c>
      <c r="C980" s="21">
        <f t="shared" si="1064"/>
        <v>236428</v>
      </c>
      <c r="D980" s="21">
        <f t="shared" si="1065"/>
        <v>89.4</v>
      </c>
      <c r="E980" s="21">
        <f t="shared" si="1066"/>
        <v>222709</v>
      </c>
      <c r="F980" s="21">
        <f t="shared" si="1086"/>
        <v>25266</v>
      </c>
      <c r="G980" s="21">
        <f t="shared" si="1067"/>
        <v>84.2</v>
      </c>
      <c r="H980" s="21">
        <f t="shared" si="1068"/>
        <v>484403</v>
      </c>
      <c r="J980" s="38" t="s">
        <v>299</v>
      </c>
      <c r="K980" s="4">
        <v>264339</v>
      </c>
      <c r="L980" s="4">
        <v>236783</v>
      </c>
      <c r="M980" s="38">
        <v>89.6</v>
      </c>
      <c r="N980" s="4">
        <v>223024</v>
      </c>
      <c r="O980" s="38">
        <v>84.4</v>
      </c>
      <c r="P980" s="4">
        <v>25954</v>
      </c>
      <c r="Q980" s="4">
        <v>485761</v>
      </c>
      <c r="S980" s="23" t="str">
        <f t="shared" si="1075"/>
        <v>60-64</v>
      </c>
      <c r="T980" s="22">
        <f t="shared" si="1076"/>
        <v>355</v>
      </c>
      <c r="U980" s="22">
        <f t="shared" si="1077"/>
        <v>315</v>
      </c>
      <c r="V980" s="21">
        <f t="shared" si="1089"/>
        <v>688</v>
      </c>
      <c r="W980" s="22">
        <f t="shared" si="1079"/>
        <v>1358</v>
      </c>
      <c r="X980" s="28">
        <f t="shared" si="1080"/>
        <v>3.2138330617418068E-2</v>
      </c>
      <c r="Y980" s="21">
        <f t="shared" si="1081"/>
        <v>355</v>
      </c>
      <c r="Z980" s="21">
        <f t="shared" si="1082"/>
        <v>315</v>
      </c>
      <c r="AA980" s="21">
        <f t="shared" si="1082"/>
        <v>688</v>
      </c>
      <c r="AB980" s="6">
        <f t="shared" si="1088"/>
        <v>1</v>
      </c>
      <c r="AC980" s="15" t="s">
        <v>321</v>
      </c>
      <c r="AD980" s="6"/>
      <c r="AE980" s="13" t="str">
        <f t="shared" si="1069"/>
        <v>60-64</v>
      </c>
      <c r="AF980" s="11">
        <f t="shared" si="1070"/>
        <v>264339</v>
      </c>
      <c r="AG980" s="11">
        <f t="shared" si="1071"/>
        <v>236783</v>
      </c>
      <c r="AH980" s="11">
        <f t="shared" si="1072"/>
        <v>223024</v>
      </c>
      <c r="AI980" s="11">
        <f t="shared" si="1083"/>
        <v>13759</v>
      </c>
      <c r="AJ980" s="1">
        <f t="shared" si="1073"/>
        <v>355</v>
      </c>
      <c r="AK980" s="1">
        <f t="shared" si="1074"/>
        <v>315</v>
      </c>
    </row>
    <row r="981" spans="1:38" ht="15" thickBot="1" x14ac:dyDescent="0.4">
      <c r="A981" s="20" t="str">
        <f t="shared" si="1084"/>
        <v>65-69</v>
      </c>
      <c r="B981" s="21">
        <f t="shared" si="1085"/>
        <v>210073</v>
      </c>
      <c r="C981" s="21">
        <f t="shared" si="1064"/>
        <v>195640</v>
      </c>
      <c r="D981" s="21">
        <f t="shared" si="1065"/>
        <v>93.1</v>
      </c>
      <c r="E981" s="21">
        <f t="shared" si="1066"/>
        <v>188464</v>
      </c>
      <c r="F981" s="21">
        <f t="shared" si="1086"/>
        <v>4624</v>
      </c>
      <c r="G981" s="21">
        <f t="shared" si="1067"/>
        <v>89.7</v>
      </c>
      <c r="H981" s="21">
        <f t="shared" si="1068"/>
        <v>388728</v>
      </c>
      <c r="J981" s="37" t="s">
        <v>300</v>
      </c>
      <c r="K981" s="3">
        <v>210073</v>
      </c>
      <c r="L981" s="3">
        <v>195856</v>
      </c>
      <c r="M981" s="37">
        <v>93.2</v>
      </c>
      <c r="N981" s="3">
        <v>188686</v>
      </c>
      <c r="O981" s="37">
        <v>89.8</v>
      </c>
      <c r="P981" s="3">
        <v>4832</v>
      </c>
      <c r="Q981" s="3">
        <v>389374</v>
      </c>
      <c r="S981" s="20" t="str">
        <f t="shared" si="1075"/>
        <v>65-69</v>
      </c>
      <c r="T981" s="21">
        <f t="shared" si="1076"/>
        <v>216</v>
      </c>
      <c r="U981" s="21">
        <f t="shared" si="1077"/>
        <v>222</v>
      </c>
      <c r="V981" s="21">
        <f t="shared" si="1089"/>
        <v>208</v>
      </c>
      <c r="W981" s="21">
        <f t="shared" si="1079"/>
        <v>646</v>
      </c>
      <c r="X981" s="24">
        <f t="shared" si="1080"/>
        <v>1.9554589896795219E-2</v>
      </c>
      <c r="Y981" s="21">
        <f t="shared" si="1081"/>
        <v>216</v>
      </c>
      <c r="Z981" s="21">
        <f t="shared" si="1082"/>
        <v>222</v>
      </c>
      <c r="AA981" s="21">
        <f t="shared" si="1082"/>
        <v>208</v>
      </c>
      <c r="AB981" s="6">
        <f t="shared" si="1088"/>
        <v>1</v>
      </c>
      <c r="AC981" s="17" t="s">
        <v>322</v>
      </c>
      <c r="AD981" s="2">
        <v>0.7</v>
      </c>
      <c r="AE981" s="13" t="str">
        <f t="shared" si="1069"/>
        <v>65-69</v>
      </c>
      <c r="AF981" s="11">
        <f t="shared" si="1070"/>
        <v>210073</v>
      </c>
      <c r="AG981" s="11">
        <f t="shared" si="1071"/>
        <v>195856</v>
      </c>
      <c r="AH981" s="11">
        <f t="shared" si="1072"/>
        <v>188686</v>
      </c>
      <c r="AI981" s="11">
        <f t="shared" si="1083"/>
        <v>7170</v>
      </c>
      <c r="AJ981" s="1">
        <f t="shared" si="1073"/>
        <v>216</v>
      </c>
      <c r="AK981" s="1">
        <f t="shared" si="1074"/>
        <v>222</v>
      </c>
    </row>
    <row r="982" spans="1:38" ht="15" thickBot="1" x14ac:dyDescent="0.4">
      <c r="A982" s="20" t="str">
        <f t="shared" si="1084"/>
        <v>70-74</v>
      </c>
      <c r="B982" s="21">
        <f t="shared" si="1085"/>
        <v>157657</v>
      </c>
      <c r="C982" s="21">
        <f t="shared" si="1064"/>
        <v>149025</v>
      </c>
      <c r="D982" s="21">
        <f t="shared" si="1065"/>
        <v>94.5</v>
      </c>
      <c r="E982" s="21">
        <f t="shared" si="1066"/>
        <v>146790</v>
      </c>
      <c r="F982" s="21">
        <f t="shared" si="1086"/>
        <v>4930</v>
      </c>
      <c r="G982" s="21">
        <f t="shared" si="1067"/>
        <v>93.1</v>
      </c>
      <c r="H982" s="21">
        <f t="shared" si="1068"/>
        <v>300745</v>
      </c>
      <c r="J982" s="38" t="s">
        <v>301</v>
      </c>
      <c r="K982" s="4">
        <v>157657</v>
      </c>
      <c r="L982" s="4">
        <v>149171</v>
      </c>
      <c r="M982" s="38">
        <v>94.6</v>
      </c>
      <c r="N982" s="4">
        <v>146911</v>
      </c>
      <c r="O982" s="38">
        <v>93.2</v>
      </c>
      <c r="P982" s="4">
        <v>5160</v>
      </c>
      <c r="Q982" s="4">
        <v>301242</v>
      </c>
      <c r="S982" s="23" t="str">
        <f t="shared" si="1075"/>
        <v>70-74</v>
      </c>
      <c r="T982" s="22">
        <f t="shared" si="1076"/>
        <v>146</v>
      </c>
      <c r="U982" s="22">
        <f t="shared" si="1077"/>
        <v>121</v>
      </c>
      <c r="V982" s="21">
        <f t="shared" si="1089"/>
        <v>230</v>
      </c>
      <c r="W982" s="22">
        <f t="shared" si="1079"/>
        <v>497</v>
      </c>
      <c r="X982" s="28">
        <f t="shared" si="1080"/>
        <v>1.3217454282093066E-2</v>
      </c>
      <c r="Y982" s="21">
        <f t="shared" si="1081"/>
        <v>146</v>
      </c>
      <c r="Z982" s="21">
        <f t="shared" si="1082"/>
        <v>121</v>
      </c>
      <c r="AA982" s="21">
        <f t="shared" si="1082"/>
        <v>230</v>
      </c>
      <c r="AB982" s="6">
        <f t="shared" si="1088"/>
        <v>1</v>
      </c>
      <c r="AC982" s="16">
        <f>L988/K988</f>
        <v>0.83204613494844648</v>
      </c>
      <c r="AD982" s="2">
        <f>AC982/AD981</f>
        <v>1.1886373356406379</v>
      </c>
      <c r="AE982" s="14" t="str">
        <f t="shared" si="1069"/>
        <v>70-74</v>
      </c>
      <c r="AF982" s="11">
        <f t="shared" si="1070"/>
        <v>157657</v>
      </c>
      <c r="AG982" s="11">
        <f t="shared" si="1071"/>
        <v>149171</v>
      </c>
      <c r="AH982" s="11">
        <f t="shared" si="1072"/>
        <v>146911</v>
      </c>
      <c r="AI982" s="12">
        <f t="shared" si="1083"/>
        <v>2260</v>
      </c>
      <c r="AJ982" s="1">
        <f t="shared" si="1073"/>
        <v>146</v>
      </c>
      <c r="AK982" s="1">
        <f t="shared" si="1074"/>
        <v>121</v>
      </c>
    </row>
    <row r="983" spans="1:38" ht="15" thickBot="1" x14ac:dyDescent="0.4">
      <c r="A983" s="20" t="str">
        <f t="shared" si="1084"/>
        <v>75-79</v>
      </c>
      <c r="B983" s="21">
        <f t="shared" si="1085"/>
        <v>102977</v>
      </c>
      <c r="C983" s="21">
        <f t="shared" si="1064"/>
        <v>95637</v>
      </c>
      <c r="D983" s="21">
        <f t="shared" si="1065"/>
        <v>92.9</v>
      </c>
      <c r="E983" s="21">
        <f t="shared" si="1066"/>
        <v>93838</v>
      </c>
      <c r="F983" s="21">
        <f t="shared" si="1086"/>
        <v>5228</v>
      </c>
      <c r="G983" s="21">
        <f t="shared" si="1067"/>
        <v>91.1</v>
      </c>
      <c r="H983" s="21">
        <f t="shared" si="1068"/>
        <v>194703</v>
      </c>
      <c r="J983" s="37" t="s">
        <v>302</v>
      </c>
      <c r="K983" s="3">
        <v>102977</v>
      </c>
      <c r="L983" s="3">
        <v>95712</v>
      </c>
      <c r="M983" s="37">
        <v>93</v>
      </c>
      <c r="N983" s="3">
        <v>93895</v>
      </c>
      <c r="O983" s="37">
        <v>91.2</v>
      </c>
      <c r="P983" s="3">
        <v>5529</v>
      </c>
      <c r="Q983" s="3">
        <v>195136</v>
      </c>
      <c r="S983" s="20" t="str">
        <f t="shared" si="1075"/>
        <v>75-79</v>
      </c>
      <c r="T983" s="21">
        <f t="shared" si="1076"/>
        <v>75</v>
      </c>
      <c r="U983" s="21">
        <f t="shared" si="1077"/>
        <v>57</v>
      </c>
      <c r="V983" s="21">
        <f t="shared" si="1089"/>
        <v>301</v>
      </c>
      <c r="W983" s="21">
        <f t="shared" si="1079"/>
        <v>433</v>
      </c>
      <c r="X983" s="24">
        <f t="shared" si="1080"/>
        <v>6.7897881586094517E-3</v>
      </c>
      <c r="Y983" s="21">
        <f t="shared" si="1081"/>
        <v>75</v>
      </c>
      <c r="Z983" s="21">
        <f t="shared" si="1082"/>
        <v>57</v>
      </c>
      <c r="AA983" s="21">
        <f t="shared" si="1082"/>
        <v>301</v>
      </c>
      <c r="AB983" s="6">
        <f t="shared" si="1088"/>
        <v>1</v>
      </c>
      <c r="AC983" s="17" t="s">
        <v>323</v>
      </c>
      <c r="AD983" s="2">
        <v>0.7</v>
      </c>
      <c r="AE983" s="14" t="str">
        <f t="shared" si="1069"/>
        <v>75-79</v>
      </c>
      <c r="AF983" s="11">
        <f t="shared" si="1070"/>
        <v>102977</v>
      </c>
      <c r="AG983" s="11">
        <f t="shared" si="1071"/>
        <v>95712</v>
      </c>
      <c r="AH983" s="11">
        <f t="shared" si="1072"/>
        <v>93895</v>
      </c>
      <c r="AI983" s="12">
        <f t="shared" si="1083"/>
        <v>1817</v>
      </c>
      <c r="AJ983" s="1">
        <f t="shared" si="1073"/>
        <v>75</v>
      </c>
      <c r="AK983" s="1">
        <f t="shared" si="1074"/>
        <v>57</v>
      </c>
    </row>
    <row r="984" spans="1:38" ht="15" thickBot="1" x14ac:dyDescent="0.4">
      <c r="A984" s="20" t="str">
        <f t="shared" si="1084"/>
        <v>80-84</v>
      </c>
      <c r="B984" s="21">
        <f t="shared" si="1085"/>
        <v>68566</v>
      </c>
      <c r="C984" s="21">
        <f t="shared" si="1064"/>
        <v>63146</v>
      </c>
      <c r="D984" s="21">
        <f t="shared" si="1065"/>
        <v>92.1</v>
      </c>
      <c r="E984" s="21">
        <f t="shared" si="1066"/>
        <v>61988</v>
      </c>
      <c r="F984" s="21">
        <f t="shared" si="1086"/>
        <v>6082</v>
      </c>
      <c r="G984" s="21">
        <f t="shared" si="1067"/>
        <v>90.4</v>
      </c>
      <c r="H984" s="21">
        <f t="shared" si="1068"/>
        <v>131216</v>
      </c>
      <c r="J984" s="38" t="s">
        <v>303</v>
      </c>
      <c r="K984" s="4">
        <v>68566</v>
      </c>
      <c r="L984" s="4">
        <v>63186</v>
      </c>
      <c r="M984" s="38">
        <v>92.2</v>
      </c>
      <c r="N984" s="4">
        <v>62022</v>
      </c>
      <c r="O984" s="38">
        <v>90.5</v>
      </c>
      <c r="P984" s="4">
        <v>6373</v>
      </c>
      <c r="Q984" s="4">
        <v>131581</v>
      </c>
      <c r="S984" s="23" t="str">
        <f t="shared" si="1075"/>
        <v>80-84</v>
      </c>
      <c r="T984" s="22">
        <f t="shared" si="1076"/>
        <v>40</v>
      </c>
      <c r="U984" s="22">
        <f t="shared" si="1077"/>
        <v>34</v>
      </c>
      <c r="V984" s="21">
        <f t="shared" si="1089"/>
        <v>291</v>
      </c>
      <c r="W984" s="22">
        <f t="shared" si="1079"/>
        <v>365</v>
      </c>
      <c r="X984" s="28">
        <f t="shared" si="1080"/>
        <v>3.621220351258374E-3</v>
      </c>
      <c r="Y984" s="21">
        <f t="shared" si="1081"/>
        <v>40</v>
      </c>
      <c r="Z984" s="21">
        <f t="shared" si="1082"/>
        <v>34</v>
      </c>
      <c r="AA984" s="21">
        <f t="shared" si="1082"/>
        <v>291</v>
      </c>
      <c r="AB984" s="6">
        <f t="shared" si="1088"/>
        <v>1</v>
      </c>
      <c r="AC984" s="16">
        <f>N988/K988</f>
        <v>0.74000834853262576</v>
      </c>
      <c r="AD984" s="2">
        <f>AC984/AD983</f>
        <v>1.0571547836180368</v>
      </c>
      <c r="AE984" s="14" t="str">
        <f t="shared" si="1069"/>
        <v>80-84</v>
      </c>
      <c r="AF984" s="11">
        <f t="shared" si="1070"/>
        <v>68566</v>
      </c>
      <c r="AG984" s="11">
        <f t="shared" si="1071"/>
        <v>63186</v>
      </c>
      <c r="AH984" s="11">
        <f t="shared" si="1072"/>
        <v>62022</v>
      </c>
      <c r="AI984" s="12">
        <f t="shared" si="1083"/>
        <v>1164</v>
      </c>
      <c r="AJ984" s="1">
        <f t="shared" si="1073"/>
        <v>40</v>
      </c>
      <c r="AK984" s="1">
        <f t="shared" si="1074"/>
        <v>34</v>
      </c>
    </row>
    <row r="985" spans="1:38" ht="15" thickBot="1" x14ac:dyDescent="0.4">
      <c r="A985" s="20" t="str">
        <f t="shared" si="1084"/>
        <v>85-89</v>
      </c>
      <c r="B985" s="21">
        <f t="shared" si="1085"/>
        <v>44034</v>
      </c>
      <c r="C985" s="21">
        <f t="shared" si="1064"/>
        <v>40248</v>
      </c>
      <c r="D985" s="21">
        <f t="shared" si="1065"/>
        <v>91.4</v>
      </c>
      <c r="E985" s="21">
        <f t="shared" si="1066"/>
        <v>39473</v>
      </c>
      <c r="F985" s="21">
        <f t="shared" si="1086"/>
        <v>7424</v>
      </c>
      <c r="G985" s="21">
        <f t="shared" si="1067"/>
        <v>89.6</v>
      </c>
      <c r="H985" s="21">
        <f t="shared" si="1068"/>
        <v>87145</v>
      </c>
      <c r="J985" s="37" t="s">
        <v>304</v>
      </c>
      <c r="K985" s="3">
        <v>44034</v>
      </c>
      <c r="L985" s="3">
        <v>40277</v>
      </c>
      <c r="M985" s="37">
        <v>91.5</v>
      </c>
      <c r="N985" s="3">
        <v>39489</v>
      </c>
      <c r="O985" s="37">
        <v>89.7</v>
      </c>
      <c r="P985" s="3">
        <v>7854</v>
      </c>
      <c r="Q985" s="3">
        <v>87620</v>
      </c>
      <c r="S985" s="20" t="str">
        <f t="shared" si="1075"/>
        <v>85-89</v>
      </c>
      <c r="T985" s="21">
        <f t="shared" si="1076"/>
        <v>29</v>
      </c>
      <c r="U985" s="21">
        <f t="shared" si="1077"/>
        <v>16</v>
      </c>
      <c r="V985" s="21">
        <f t="shared" si="1089"/>
        <v>430</v>
      </c>
      <c r="W985" s="21">
        <f t="shared" si="1079"/>
        <v>475</v>
      </c>
      <c r="X985" s="24">
        <f t="shared" si="1080"/>
        <v>2.6253847546623211E-3</v>
      </c>
      <c r="Y985" s="21">
        <f t="shared" si="1081"/>
        <v>29</v>
      </c>
      <c r="Z985" s="21">
        <f t="shared" si="1082"/>
        <v>16</v>
      </c>
      <c r="AA985" s="21">
        <f t="shared" si="1082"/>
        <v>430</v>
      </c>
      <c r="AB985" s="6">
        <f t="shared" si="1088"/>
        <v>1</v>
      </c>
      <c r="AC985" s="15" t="s">
        <v>319</v>
      </c>
      <c r="AD985" s="6"/>
      <c r="AE985" s="14" t="str">
        <f t="shared" si="1069"/>
        <v>85-89</v>
      </c>
      <c r="AF985" s="11">
        <f t="shared" si="1070"/>
        <v>44034</v>
      </c>
      <c r="AG985" s="11">
        <f t="shared" si="1071"/>
        <v>40277</v>
      </c>
      <c r="AH985" s="11">
        <f t="shared" si="1072"/>
        <v>39489</v>
      </c>
      <c r="AI985" s="12">
        <f t="shared" si="1083"/>
        <v>788</v>
      </c>
      <c r="AJ985" s="1">
        <f t="shared" si="1073"/>
        <v>29</v>
      </c>
      <c r="AK985" s="1">
        <f t="shared" si="1074"/>
        <v>16</v>
      </c>
    </row>
    <row r="986" spans="1:38" ht="15" thickBot="1" x14ac:dyDescent="0.4">
      <c r="A986" s="20" t="str">
        <f t="shared" si="1084"/>
        <v>90+</v>
      </c>
      <c r="B986" s="21">
        <f t="shared" si="1085"/>
        <v>27669</v>
      </c>
      <c r="C986" s="21">
        <f t="shared" si="1064"/>
        <v>25516</v>
      </c>
      <c r="D986" s="21">
        <f t="shared" si="1065"/>
        <v>92.2</v>
      </c>
      <c r="E986" s="21">
        <f t="shared" si="1066"/>
        <v>25043</v>
      </c>
      <c r="F986" s="21">
        <f t="shared" si="1086"/>
        <v>8868</v>
      </c>
      <c r="G986" s="21">
        <f t="shared" si="1067"/>
        <v>90.5</v>
      </c>
      <c r="H986" s="21">
        <f t="shared" si="1068"/>
        <v>59427</v>
      </c>
      <c r="J986" s="38" t="s">
        <v>305</v>
      </c>
      <c r="K986" s="4">
        <v>27669</v>
      </c>
      <c r="L986" s="4">
        <v>25537</v>
      </c>
      <c r="M986" s="38">
        <v>92.3</v>
      </c>
      <c r="N986" s="4">
        <v>25051</v>
      </c>
      <c r="O986" s="38">
        <v>90.5</v>
      </c>
      <c r="P986" s="4">
        <v>9377</v>
      </c>
      <c r="Q986" s="4">
        <v>59965</v>
      </c>
      <c r="S986" s="23" t="str">
        <f t="shared" si="1075"/>
        <v>90+</v>
      </c>
      <c r="T986" s="22">
        <f t="shared" si="1076"/>
        <v>21</v>
      </c>
      <c r="U986" s="22">
        <f t="shared" si="1077"/>
        <v>8</v>
      </c>
      <c r="V986" s="21">
        <f t="shared" si="1089"/>
        <v>509</v>
      </c>
      <c r="W986" s="22">
        <f t="shared" si="1079"/>
        <v>538</v>
      </c>
      <c r="X986" s="28">
        <f t="shared" si="1080"/>
        <v>1.9011406844106464E-3</v>
      </c>
      <c r="Y986" s="21">
        <f t="shared" si="1081"/>
        <v>21</v>
      </c>
      <c r="Z986" s="21">
        <f t="shared" si="1082"/>
        <v>8</v>
      </c>
      <c r="AA986" s="21">
        <f t="shared" si="1082"/>
        <v>509</v>
      </c>
      <c r="AB986" s="6">
        <f t="shared" si="1088"/>
        <v>1</v>
      </c>
      <c r="AC986" s="17" t="s">
        <v>322</v>
      </c>
      <c r="AD986" s="2">
        <v>0.7</v>
      </c>
      <c r="AE986" s="14" t="str">
        <f t="shared" si="1069"/>
        <v>90+</v>
      </c>
      <c r="AF986" s="11">
        <f t="shared" si="1070"/>
        <v>27669</v>
      </c>
      <c r="AG986" s="11">
        <f t="shared" si="1071"/>
        <v>25537</v>
      </c>
      <c r="AH986" s="11">
        <f t="shared" si="1072"/>
        <v>25051</v>
      </c>
      <c r="AI986" s="12">
        <f t="shared" si="1083"/>
        <v>486</v>
      </c>
      <c r="AJ986" s="1">
        <f t="shared" si="1073"/>
        <v>21</v>
      </c>
      <c r="AK986" s="1">
        <f t="shared" si="1074"/>
        <v>8</v>
      </c>
    </row>
    <row r="987" spans="1:38" ht="15" thickBot="1" x14ac:dyDescent="0.4">
      <c r="A987" s="20" t="str">
        <f t="shared" si="1084"/>
        <v>Unknown</v>
      </c>
      <c r="B987" s="21" t="str">
        <f t="shared" si="1085"/>
        <v>NA</v>
      </c>
      <c r="C987" s="21">
        <f t="shared" si="1064"/>
        <v>60446</v>
      </c>
      <c r="D987" s="21" t="str">
        <f t="shared" si="1065"/>
        <v>NA</v>
      </c>
      <c r="E987" s="21">
        <f t="shared" si="1066"/>
        <v>31404</v>
      </c>
      <c r="F987" s="21">
        <f t="shared" si="1086"/>
        <v>5</v>
      </c>
      <c r="G987" s="21" t="str">
        <f t="shared" si="1067"/>
        <v>NA</v>
      </c>
      <c r="H987" s="21">
        <f t="shared" si="1068"/>
        <v>91855</v>
      </c>
      <c r="J987" s="37" t="s">
        <v>306</v>
      </c>
      <c r="K987" s="37" t="s">
        <v>307</v>
      </c>
      <c r="L987" s="3">
        <v>59978</v>
      </c>
      <c r="M987" s="37" t="s">
        <v>307</v>
      </c>
      <c r="N987" s="3">
        <v>30932</v>
      </c>
      <c r="O987" s="37" t="s">
        <v>307</v>
      </c>
      <c r="P987" s="37">
        <v>5</v>
      </c>
      <c r="Q987" s="3">
        <v>90915</v>
      </c>
      <c r="S987" s="20" t="str">
        <f t="shared" si="1075"/>
        <v>Unknown</v>
      </c>
      <c r="T987" s="20">
        <f t="shared" si="1076"/>
        <v>-468</v>
      </c>
      <c r="U987" s="20">
        <f t="shared" si="1077"/>
        <v>-472</v>
      </c>
      <c r="V987" s="21">
        <f>P987-F987</f>
        <v>0</v>
      </c>
      <c r="W987" s="20">
        <f t="shared" si="1079"/>
        <v>-940</v>
      </c>
      <c r="X987" s="24">
        <f t="shared" si="1080"/>
        <v>-4.2368278109722976E-2</v>
      </c>
      <c r="Y987" s="21">
        <f t="shared" si="1081"/>
        <v>-468</v>
      </c>
      <c r="Z987" s="21">
        <f t="shared" si="1082"/>
        <v>-472</v>
      </c>
      <c r="AA987" s="21">
        <f t="shared" si="1082"/>
        <v>0</v>
      </c>
      <c r="AB987" s="6">
        <f t="shared" si="1088"/>
        <v>1</v>
      </c>
      <c r="AC987" s="16">
        <f>L989/K989</f>
        <v>0.70771641156818343</v>
      </c>
      <c r="AD987" s="2">
        <f>AC987/AD986</f>
        <v>1.0110234450974049</v>
      </c>
      <c r="AE987" s="13" t="str">
        <f t="shared" si="1069"/>
        <v>Unknown</v>
      </c>
      <c r="AF987" s="11" t="str">
        <f t="shared" si="1070"/>
        <v>NA</v>
      </c>
      <c r="AG987" s="11">
        <f t="shared" si="1071"/>
        <v>59978</v>
      </c>
      <c r="AH987" s="11">
        <f t="shared" si="1072"/>
        <v>30932</v>
      </c>
      <c r="AI987" s="11">
        <f t="shared" si="1083"/>
        <v>29046</v>
      </c>
      <c r="AJ987" s="1">
        <f t="shared" si="1073"/>
        <v>-468</v>
      </c>
      <c r="AK987" s="1">
        <f t="shared" si="1074"/>
        <v>-472</v>
      </c>
    </row>
    <row r="988" spans="1:38" ht="15" thickBot="1" x14ac:dyDescent="0.4">
      <c r="A988" s="20" t="str">
        <f t="shared" si="1084"/>
        <v>12+</v>
      </c>
      <c r="B988" s="21">
        <f t="shared" si="1085"/>
        <v>3761140</v>
      </c>
      <c r="C988" s="21">
        <f t="shared" si="1064"/>
        <v>3120898</v>
      </c>
      <c r="D988" s="21">
        <f t="shared" si="1065"/>
        <v>83</v>
      </c>
      <c r="E988" s="21">
        <f t="shared" si="1066"/>
        <v>2777622</v>
      </c>
      <c r="F988" s="21">
        <f t="shared" si="1086"/>
        <v>114757</v>
      </c>
      <c r="G988" s="21">
        <f t="shared" si="1067"/>
        <v>73.8</v>
      </c>
      <c r="H988" s="21">
        <f t="shared" si="1068"/>
        <v>6013277</v>
      </c>
      <c r="J988" s="38" t="s">
        <v>308</v>
      </c>
      <c r="K988" s="4">
        <v>3761140</v>
      </c>
      <c r="L988" s="4">
        <v>3129442</v>
      </c>
      <c r="M988" s="38">
        <v>83.2</v>
      </c>
      <c r="N988" s="4">
        <v>2783275</v>
      </c>
      <c r="O988" s="38">
        <v>74</v>
      </c>
      <c r="P988" s="4">
        <v>118991</v>
      </c>
      <c r="Q988" s="4">
        <v>6031708</v>
      </c>
      <c r="S988" s="23" t="str">
        <f t="shared" si="1075"/>
        <v>12+</v>
      </c>
      <c r="T988" s="26">
        <f>L988-C988</f>
        <v>8544</v>
      </c>
      <c r="U988" s="26">
        <f t="shared" si="1077"/>
        <v>5653</v>
      </c>
      <c r="V988" s="26">
        <f>P988-F988</f>
        <v>4234</v>
      </c>
      <c r="W988" s="29">
        <f t="shared" si="1079"/>
        <v>18431</v>
      </c>
      <c r="X988" s="28">
        <f t="shared" si="1080"/>
        <v>0.77349266702878872</v>
      </c>
      <c r="Y988" s="26">
        <f t="shared" si="1081"/>
        <v>8544</v>
      </c>
      <c r="Z988" s="26">
        <f t="shared" si="1082"/>
        <v>5653</v>
      </c>
      <c r="AA988" s="26">
        <f t="shared" si="1082"/>
        <v>4234</v>
      </c>
      <c r="AB988" s="6">
        <f t="shared" si="1088"/>
        <v>1</v>
      </c>
      <c r="AC988" s="17" t="s">
        <v>323</v>
      </c>
      <c r="AD988" s="2">
        <v>0.7</v>
      </c>
      <c r="AE988" s="6"/>
      <c r="AF988" s="6"/>
      <c r="AG988" s="9"/>
      <c r="AH988" s="6"/>
      <c r="AI988" s="6"/>
      <c r="AJ988" s="6"/>
      <c r="AK988" s="6"/>
    </row>
    <row r="989" spans="1:38" x14ac:dyDescent="0.35">
      <c r="A989" s="20" t="str">
        <f t="shared" si="1084"/>
        <v>ALL</v>
      </c>
      <c r="B989" s="21">
        <f t="shared" si="1085"/>
        <v>4421887</v>
      </c>
      <c r="C989" s="21">
        <f t="shared" si="1064"/>
        <v>3120898</v>
      </c>
      <c r="D989" s="21">
        <f t="shared" si="1065"/>
        <v>70.599999999999994</v>
      </c>
      <c r="E989" s="21">
        <f t="shared" si="1066"/>
        <v>2777622</v>
      </c>
      <c r="F989" s="21">
        <f t="shared" si="1086"/>
        <v>114757</v>
      </c>
      <c r="G989" s="21">
        <f t="shared" si="1067"/>
        <v>62.8</v>
      </c>
      <c r="H989" s="21">
        <f t="shared" si="1068"/>
        <v>6013277</v>
      </c>
      <c r="J989" s="37" t="s">
        <v>309</v>
      </c>
      <c r="K989" s="3">
        <v>4421887</v>
      </c>
      <c r="L989" s="3">
        <v>3129442</v>
      </c>
      <c r="M989" s="37">
        <v>70.8</v>
      </c>
      <c r="N989" s="3">
        <v>2783275</v>
      </c>
      <c r="O989" s="37">
        <v>62.9</v>
      </c>
      <c r="P989" s="3">
        <v>118991</v>
      </c>
      <c r="Q989" s="3">
        <v>6031708</v>
      </c>
      <c r="S989" s="20" t="str">
        <f t="shared" si="1075"/>
        <v>ALL</v>
      </c>
      <c r="T989" s="26">
        <f t="shared" ref="T989" si="1090">L989-C989</f>
        <v>8544</v>
      </c>
      <c r="U989" s="26">
        <f t="shared" si="1077"/>
        <v>5653</v>
      </c>
      <c r="V989" s="26">
        <f>P989-F989</f>
        <v>4234</v>
      </c>
      <c r="W989" s="29">
        <f t="shared" si="1079"/>
        <v>18431</v>
      </c>
      <c r="X989" s="24">
        <f t="shared" si="1080"/>
        <v>0.77349266702878872</v>
      </c>
      <c r="Y989" s="26">
        <f t="shared" si="1081"/>
        <v>8544</v>
      </c>
      <c r="Z989" s="26">
        <f t="shared" si="1082"/>
        <v>5653</v>
      </c>
      <c r="AA989" s="26">
        <f t="shared" si="1082"/>
        <v>4234</v>
      </c>
      <c r="AB989" s="6">
        <f t="shared" si="1088"/>
        <v>1</v>
      </c>
      <c r="AC989" s="16">
        <f>N989/K989</f>
        <v>0.62943150740848874</v>
      </c>
      <c r="AD989" s="2">
        <f>AC989/AD988</f>
        <v>0.89918786772641257</v>
      </c>
      <c r="AE989" s="6"/>
      <c r="AF989" s="6"/>
      <c r="AG989" s="2">
        <f>T988/L988</f>
        <v>2.7301991856695219E-3</v>
      </c>
      <c r="AH989" s="2">
        <f>U988/N988</f>
        <v>2.0310605312087379E-3</v>
      </c>
      <c r="AI989" s="2">
        <f>W988/Q988</f>
        <v>3.0556850563720921E-3</v>
      </c>
      <c r="AJ989" s="6"/>
      <c r="AK989" s="6"/>
    </row>
    <row r="990" spans="1:38" x14ac:dyDescent="0.35">
      <c r="A990" s="52">
        <f>J967</f>
        <v>44466</v>
      </c>
      <c r="B990" s="52"/>
      <c r="C990" s="52"/>
      <c r="D990" s="52"/>
      <c r="E990" s="52"/>
      <c r="F990" s="52"/>
      <c r="G990" s="52"/>
      <c r="H990" s="52"/>
      <c r="J990" s="51">
        <v>44468</v>
      </c>
      <c r="K990" s="51"/>
      <c r="L990" s="51"/>
      <c r="M990" s="51"/>
      <c r="N990" s="51"/>
      <c r="O990" s="51"/>
      <c r="P990" s="51"/>
      <c r="Q990" s="51"/>
      <c r="S990" s="53" t="str">
        <f>"Change " &amp; TEXT(A990,"DDDD MMM DD, YYYY") &amp; " -  " &amp;TEXT(J990,"DDDD MMM DD, YYYY")</f>
        <v>Change Monday Sep 27, 2021 -  Wednesday Sep 29, 2021</v>
      </c>
      <c r="T990" s="53"/>
      <c r="U990" s="53"/>
      <c r="V990" s="53"/>
      <c r="W990" s="53"/>
      <c r="X990" s="53"/>
      <c r="Y990" s="53"/>
      <c r="Z990" s="53"/>
      <c r="AA990" s="46"/>
      <c r="AB990" s="6"/>
      <c r="AC990" s="31">
        <f>J990</f>
        <v>44468</v>
      </c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36" thickBot="1" x14ac:dyDescent="0.4">
      <c r="A991" s="19" t="str">
        <f>J968</f>
        <v>Age group</v>
      </c>
      <c r="B991" s="19" t="str">
        <f t="shared" ref="B991" si="1091">K968</f>
        <v>Population</v>
      </c>
      <c r="C991" s="19" t="str">
        <f t="shared" ref="C991:C1012" si="1092">L968</f>
        <v>At least 1 dose</v>
      </c>
      <c r="D991" s="19" t="str">
        <f t="shared" ref="D991:D1012" si="1093">M968</f>
        <v>% of population with at least 1 dose</v>
      </c>
      <c r="E991" s="19" t="str">
        <f t="shared" ref="E991:E1012" si="1094">N968</f>
        <v>2 doses</v>
      </c>
      <c r="F991" s="19" t="str">
        <f>P968</f>
        <v>3 doses</v>
      </c>
      <c r="G991" s="19" t="str">
        <f t="shared" ref="G991:G1012" si="1095">O968</f>
        <v>% of population fully vaccinated</v>
      </c>
      <c r="H991" s="19" t="str">
        <f t="shared" ref="H991:H1012" si="1096">Q968</f>
        <v>Total administered</v>
      </c>
      <c r="J991" s="5" t="s">
        <v>286</v>
      </c>
      <c r="K991" s="5" t="s">
        <v>2</v>
      </c>
      <c r="L991" s="5" t="s">
        <v>324</v>
      </c>
      <c r="M991" s="5" t="s">
        <v>287</v>
      </c>
      <c r="N991" s="5" t="s">
        <v>325</v>
      </c>
      <c r="O991" s="5" t="s">
        <v>288</v>
      </c>
      <c r="P991" s="5" t="s">
        <v>335</v>
      </c>
      <c r="Q991" s="5" t="s">
        <v>285</v>
      </c>
      <c r="S991" s="19" t="s">
        <v>286</v>
      </c>
      <c r="T991" s="19" t="s">
        <v>283</v>
      </c>
      <c r="U991" s="19" t="s">
        <v>284</v>
      </c>
      <c r="V991" s="19" t="s">
        <v>336</v>
      </c>
      <c r="W991" s="19" t="s">
        <v>285</v>
      </c>
      <c r="X991" s="19" t="s">
        <v>312</v>
      </c>
      <c r="Y991" s="19" t="s">
        <v>313</v>
      </c>
      <c r="Z991" s="19" t="s">
        <v>314</v>
      </c>
      <c r="AA991" s="19" t="s">
        <v>337</v>
      </c>
      <c r="AB991" s="6"/>
      <c r="AC991" s="15" t="s">
        <v>321</v>
      </c>
      <c r="AD991" s="30"/>
      <c r="AE991" s="13" t="str">
        <f t="shared" ref="AE991:AE1010" si="1097">J991</f>
        <v>Age group</v>
      </c>
      <c r="AF991" s="13" t="str">
        <f t="shared" ref="AF991:AF1010" si="1098">K991</f>
        <v>Population</v>
      </c>
      <c r="AG991" s="13" t="str">
        <f t="shared" ref="AG991:AG1010" si="1099">L991</f>
        <v>At least 1 dose</v>
      </c>
      <c r="AH991" s="13" t="str">
        <f t="shared" ref="AH991:AH1010" si="1100">N991</f>
        <v>2 doses</v>
      </c>
      <c r="AI991" s="13" t="s">
        <v>311</v>
      </c>
      <c r="AJ991" s="13" t="str">
        <f t="shared" ref="AJ991:AJ1010" si="1101">T991</f>
        <v>Dose 1</v>
      </c>
      <c r="AK991" s="13" t="str">
        <f t="shared" ref="AK991:AK1010" si="1102">U991</f>
        <v>Dose 2</v>
      </c>
      <c r="AL991" s="6"/>
    </row>
    <row r="992" spans="1:38" ht="15" thickBot="1" x14ac:dyDescent="0.4">
      <c r="A992" s="20" t="str">
        <f>J969</f>
        <v>00-11</v>
      </c>
      <c r="B992" s="21">
        <f>K969</f>
        <v>660747</v>
      </c>
      <c r="C992" s="21">
        <f t="shared" si="1092"/>
        <v>0</v>
      </c>
      <c r="D992" s="21">
        <f t="shared" si="1093"/>
        <v>0</v>
      </c>
      <c r="E992" s="21">
        <f t="shared" si="1094"/>
        <v>0</v>
      </c>
      <c r="F992" s="21">
        <f>P969</f>
        <v>0</v>
      </c>
      <c r="G992" s="21">
        <f t="shared" si="1095"/>
        <v>0</v>
      </c>
      <c r="H992" s="21">
        <f t="shared" si="1096"/>
        <v>0</v>
      </c>
      <c r="J992" s="37" t="s">
        <v>289</v>
      </c>
      <c r="K992" s="3">
        <v>660747</v>
      </c>
      <c r="L992" s="37">
        <v>0</v>
      </c>
      <c r="M992" s="37">
        <v>0</v>
      </c>
      <c r="N992" s="37">
        <v>0</v>
      </c>
      <c r="O992" s="37">
        <v>0</v>
      </c>
      <c r="P992" s="37">
        <v>0</v>
      </c>
      <c r="Q992" s="37">
        <v>0</v>
      </c>
      <c r="S992" s="20" t="str">
        <f t="shared" ref="S992:S1012" si="1103">A992</f>
        <v>00-11</v>
      </c>
      <c r="T992" s="21">
        <f t="shared" ref="T992:T1010" si="1104">L992-C992</f>
        <v>0</v>
      </c>
      <c r="U992" s="21">
        <f t="shared" ref="U992:U1012" si="1105">N992-E992</f>
        <v>0</v>
      </c>
      <c r="V992" s="21">
        <f t="shared" ref="V992" si="1106">P992-F992</f>
        <v>0</v>
      </c>
      <c r="W992" s="21">
        <f t="shared" ref="W992:W1012" si="1107">Q992-H992</f>
        <v>0</v>
      </c>
      <c r="X992" s="24">
        <f t="shared" ref="X992:X1012" si="1108">T992/T$276</f>
        <v>0</v>
      </c>
      <c r="Y992" s="21">
        <f t="shared" ref="Y992:Y1012" si="1109">T992/$AB992</f>
        <v>0</v>
      </c>
      <c r="Z992" s="21">
        <f t="shared" ref="Z992:Z1012" si="1110">U992/$AB992</f>
        <v>0</v>
      </c>
      <c r="AA992" s="21">
        <f t="shared" ref="AA992:AA1012" si="1111">V992/$AB992</f>
        <v>0</v>
      </c>
      <c r="AB992" s="6">
        <f>IF(DATEDIF(A990,J990,"D")&lt;1,1,DATEDIF(A990,J990,"D"))</f>
        <v>2</v>
      </c>
      <c r="AC992" s="17" t="s">
        <v>322</v>
      </c>
      <c r="AD992" s="2">
        <v>0.7</v>
      </c>
      <c r="AE992" s="13" t="str">
        <f t="shared" si="1097"/>
        <v>00-11</v>
      </c>
      <c r="AF992" s="11">
        <f t="shared" si="1098"/>
        <v>660747</v>
      </c>
      <c r="AG992" s="11">
        <f t="shared" si="1099"/>
        <v>0</v>
      </c>
      <c r="AH992" s="11">
        <f t="shared" si="1100"/>
        <v>0</v>
      </c>
      <c r="AI992" s="11">
        <f t="shared" ref="AI992:AI1010" si="1112">AG992-AH992</f>
        <v>0</v>
      </c>
      <c r="AJ992" s="1">
        <f t="shared" si="1101"/>
        <v>0</v>
      </c>
      <c r="AK992" s="1">
        <f t="shared" si="1102"/>
        <v>0</v>
      </c>
      <c r="AL992" s="6"/>
    </row>
    <row r="993" spans="1:38" ht="15" thickBot="1" x14ac:dyDescent="0.4">
      <c r="A993" s="20" t="str">
        <f t="shared" ref="A993:A1012" si="1113">J970</f>
        <v>12-14</v>
      </c>
      <c r="B993" s="21">
        <f t="shared" ref="B993:B1012" si="1114">K970</f>
        <v>162530</v>
      </c>
      <c r="C993" s="26">
        <f t="shared" si="1092"/>
        <v>122659</v>
      </c>
      <c r="D993" s="21">
        <f t="shared" si="1093"/>
        <v>75.5</v>
      </c>
      <c r="E993" s="26">
        <f t="shared" si="1094"/>
        <v>103129</v>
      </c>
      <c r="F993" s="21">
        <f t="shared" ref="F993:F1012" si="1115">P970</f>
        <v>83</v>
      </c>
      <c r="G993" s="21">
        <f t="shared" si="1095"/>
        <v>63.5</v>
      </c>
      <c r="H993" s="21">
        <f t="shared" si="1096"/>
        <v>225871</v>
      </c>
      <c r="J993" s="40" t="str">
        <f t="shared" ref="J993" si="1116">S970</f>
        <v>12-14</v>
      </c>
      <c r="K993" s="4">
        <v>162530</v>
      </c>
      <c r="L993" s="4">
        <v>123730</v>
      </c>
      <c r="M993" s="38">
        <v>76.099999999999994</v>
      </c>
      <c r="N993" s="4">
        <v>103777</v>
      </c>
      <c r="O993" s="38">
        <v>63.9</v>
      </c>
      <c r="P993" s="38">
        <v>90</v>
      </c>
      <c r="Q993" s="4">
        <v>227597</v>
      </c>
      <c r="S993" s="25" t="str">
        <f t="shared" si="1103"/>
        <v>12-14</v>
      </c>
      <c r="T993" s="26">
        <f t="shared" si="1104"/>
        <v>1071</v>
      </c>
      <c r="U993" s="26">
        <f t="shared" si="1105"/>
        <v>648</v>
      </c>
      <c r="V993" s="26">
        <f>P993-F993</f>
        <v>7</v>
      </c>
      <c r="W993" s="26">
        <f t="shared" si="1107"/>
        <v>1726</v>
      </c>
      <c r="X993" s="27">
        <f t="shared" si="1108"/>
        <v>9.6958174904942962E-2</v>
      </c>
      <c r="Y993" s="26">
        <f t="shared" si="1109"/>
        <v>535.5</v>
      </c>
      <c r="Z993" s="26">
        <f t="shared" si="1110"/>
        <v>324</v>
      </c>
      <c r="AA993" s="26">
        <f t="shared" si="1111"/>
        <v>3.5</v>
      </c>
      <c r="AB993" s="6">
        <f>AB992</f>
        <v>2</v>
      </c>
      <c r="AC993" s="16">
        <f>C1011/B1011</f>
        <v>0.83204613494844648</v>
      </c>
      <c r="AD993" s="2">
        <f>AC993/AD992</f>
        <v>1.1886373356406379</v>
      </c>
      <c r="AE993" s="13" t="str">
        <f t="shared" si="1097"/>
        <v>12-14</v>
      </c>
      <c r="AF993" s="11">
        <f t="shared" si="1098"/>
        <v>162530</v>
      </c>
      <c r="AG993" s="11">
        <f t="shared" si="1099"/>
        <v>123730</v>
      </c>
      <c r="AH993" s="11">
        <f t="shared" si="1100"/>
        <v>103777</v>
      </c>
      <c r="AI993" s="11">
        <f t="shared" si="1112"/>
        <v>19953</v>
      </c>
      <c r="AJ993" s="1">
        <f t="shared" si="1101"/>
        <v>1071</v>
      </c>
      <c r="AK993" s="1">
        <f t="shared" si="1102"/>
        <v>648</v>
      </c>
      <c r="AL993" s="6"/>
    </row>
    <row r="994" spans="1:38" ht="15" thickBot="1" x14ac:dyDescent="0.4">
      <c r="A994" s="20" t="str">
        <f t="shared" si="1113"/>
        <v>15-19</v>
      </c>
      <c r="B994" s="21">
        <f t="shared" si="1114"/>
        <v>256743</v>
      </c>
      <c r="C994" s="26">
        <f t="shared" si="1092"/>
        <v>197101</v>
      </c>
      <c r="D994" s="21">
        <f t="shared" si="1093"/>
        <v>76.8</v>
      </c>
      <c r="E994" s="26">
        <f t="shared" si="1094"/>
        <v>167212</v>
      </c>
      <c r="F994" s="21">
        <f t="shared" si="1115"/>
        <v>252</v>
      </c>
      <c r="G994" s="21">
        <f t="shared" si="1095"/>
        <v>65.099999999999994</v>
      </c>
      <c r="H994" s="21">
        <f t="shared" si="1096"/>
        <v>364565</v>
      </c>
      <c r="J994" s="37" t="s">
        <v>290</v>
      </c>
      <c r="K994" s="3">
        <v>256743</v>
      </c>
      <c r="L994" s="3">
        <v>198595</v>
      </c>
      <c r="M994" s="37">
        <v>77.3</v>
      </c>
      <c r="N994" s="3">
        <v>168198</v>
      </c>
      <c r="O994" s="37">
        <v>65.5</v>
      </c>
      <c r="P994" s="37">
        <v>274</v>
      </c>
      <c r="Q994" s="3">
        <v>367067</v>
      </c>
      <c r="S994" s="20" t="str">
        <f t="shared" si="1103"/>
        <v>15-19</v>
      </c>
      <c r="T994" s="26">
        <f t="shared" si="1104"/>
        <v>1494</v>
      </c>
      <c r="U994" s="26">
        <f t="shared" si="1105"/>
        <v>986</v>
      </c>
      <c r="V994" s="26">
        <f>P994-F994</f>
        <v>22</v>
      </c>
      <c r="W994" s="26">
        <f t="shared" si="1107"/>
        <v>2502</v>
      </c>
      <c r="X994" s="27">
        <f t="shared" si="1108"/>
        <v>0.13525258011950028</v>
      </c>
      <c r="Y994" s="26">
        <f t="shared" si="1109"/>
        <v>747</v>
      </c>
      <c r="Z994" s="26">
        <f t="shared" si="1110"/>
        <v>493</v>
      </c>
      <c r="AA994" s="26">
        <f t="shared" si="1111"/>
        <v>11</v>
      </c>
      <c r="AB994" s="6">
        <f t="shared" ref="AB994:AB1012" si="1117">AB993</f>
        <v>2</v>
      </c>
      <c r="AC994" s="18" t="s">
        <v>323</v>
      </c>
      <c r="AD994" s="2">
        <v>0.7</v>
      </c>
      <c r="AE994" s="13" t="str">
        <f t="shared" si="1097"/>
        <v>15-19</v>
      </c>
      <c r="AF994" s="11">
        <f t="shared" si="1098"/>
        <v>256743</v>
      </c>
      <c r="AG994" s="11">
        <f t="shared" si="1099"/>
        <v>198595</v>
      </c>
      <c r="AH994" s="11">
        <f t="shared" si="1100"/>
        <v>168198</v>
      </c>
      <c r="AI994" s="11">
        <f t="shared" si="1112"/>
        <v>30397</v>
      </c>
      <c r="AJ994" s="1">
        <f t="shared" si="1101"/>
        <v>1494</v>
      </c>
      <c r="AK994" s="1">
        <f t="shared" si="1102"/>
        <v>986</v>
      </c>
      <c r="AL994" s="6"/>
    </row>
    <row r="995" spans="1:38" ht="15" thickBot="1" x14ac:dyDescent="0.4">
      <c r="A995" s="20" t="str">
        <f t="shared" si="1113"/>
        <v>20-24</v>
      </c>
      <c r="B995" s="21">
        <f t="shared" si="1114"/>
        <v>277328</v>
      </c>
      <c r="C995" s="21">
        <f t="shared" si="1092"/>
        <v>208034</v>
      </c>
      <c r="D995" s="21">
        <f t="shared" si="1093"/>
        <v>75</v>
      </c>
      <c r="E995" s="21">
        <f t="shared" si="1094"/>
        <v>169831</v>
      </c>
      <c r="F995" s="21">
        <f t="shared" si="1115"/>
        <v>418</v>
      </c>
      <c r="G995" s="21">
        <f t="shared" si="1095"/>
        <v>61.2</v>
      </c>
      <c r="H995" s="21">
        <f t="shared" si="1096"/>
        <v>378283</v>
      </c>
      <c r="J995" s="38" t="s">
        <v>291</v>
      </c>
      <c r="K995" s="4">
        <v>277328</v>
      </c>
      <c r="L995" s="4">
        <v>209770</v>
      </c>
      <c r="M995" s="38">
        <v>75.599999999999994</v>
      </c>
      <c r="N995" s="4">
        <v>171153</v>
      </c>
      <c r="O995" s="38">
        <v>61.7</v>
      </c>
      <c r="P995" s="38">
        <v>444</v>
      </c>
      <c r="Q995" s="4">
        <v>381367</v>
      </c>
      <c r="S995" s="23" t="str">
        <f t="shared" si="1103"/>
        <v>20-24</v>
      </c>
      <c r="T995" s="22">
        <f t="shared" si="1104"/>
        <v>1736</v>
      </c>
      <c r="U995" s="22">
        <f t="shared" si="1105"/>
        <v>1322</v>
      </c>
      <c r="V995" s="21">
        <f t="shared" ref="V995:V1009" si="1118">P995-F995</f>
        <v>26</v>
      </c>
      <c r="W995" s="22">
        <f t="shared" si="1107"/>
        <v>3084</v>
      </c>
      <c r="X995" s="28">
        <f t="shared" si="1108"/>
        <v>0.15716096324461343</v>
      </c>
      <c r="Y995" s="21">
        <f t="shared" si="1109"/>
        <v>868</v>
      </c>
      <c r="Z995" s="21">
        <f t="shared" si="1110"/>
        <v>661</v>
      </c>
      <c r="AA995" s="21">
        <f t="shared" si="1111"/>
        <v>13</v>
      </c>
      <c r="AB995" s="6">
        <f t="shared" si="1117"/>
        <v>2</v>
      </c>
      <c r="AC995" s="16">
        <f>E1011/B1011</f>
        <v>0.74000834853262576</v>
      </c>
      <c r="AD995" s="2">
        <f>AC995/AD994</f>
        <v>1.0571547836180368</v>
      </c>
      <c r="AE995" s="13" t="str">
        <f t="shared" si="1097"/>
        <v>20-24</v>
      </c>
      <c r="AF995" s="11">
        <f t="shared" si="1098"/>
        <v>277328</v>
      </c>
      <c r="AG995" s="11">
        <f t="shared" si="1099"/>
        <v>209770</v>
      </c>
      <c r="AH995" s="11">
        <f t="shared" si="1100"/>
        <v>171153</v>
      </c>
      <c r="AI995" s="11">
        <f t="shared" si="1112"/>
        <v>38617</v>
      </c>
      <c r="AJ995" s="1">
        <f t="shared" si="1101"/>
        <v>1736</v>
      </c>
      <c r="AK995" s="1">
        <f t="shared" si="1102"/>
        <v>1322</v>
      </c>
      <c r="AL995" s="6"/>
    </row>
    <row r="996" spans="1:38" ht="15" thickBot="1" x14ac:dyDescent="0.4">
      <c r="A996" s="20" t="str">
        <f t="shared" si="1113"/>
        <v>25-29</v>
      </c>
      <c r="B996" s="21">
        <f t="shared" si="1114"/>
        <v>314508</v>
      </c>
      <c r="C996" s="21">
        <f t="shared" si="1092"/>
        <v>226546</v>
      </c>
      <c r="D996" s="21">
        <f t="shared" si="1093"/>
        <v>72</v>
      </c>
      <c r="E996" s="21">
        <f t="shared" si="1094"/>
        <v>188030</v>
      </c>
      <c r="F996" s="21">
        <f t="shared" si="1115"/>
        <v>670</v>
      </c>
      <c r="G996" s="21">
        <f t="shared" si="1095"/>
        <v>59.8</v>
      </c>
      <c r="H996" s="21">
        <f t="shared" si="1096"/>
        <v>415246</v>
      </c>
      <c r="J996" s="37" t="s">
        <v>292</v>
      </c>
      <c r="K996" s="3">
        <v>314508</v>
      </c>
      <c r="L996" s="3">
        <v>228415</v>
      </c>
      <c r="M996" s="37">
        <v>72.599999999999994</v>
      </c>
      <c r="N996" s="3">
        <v>189453</v>
      </c>
      <c r="O996" s="37">
        <v>60.2</v>
      </c>
      <c r="P996" s="37">
        <v>707</v>
      </c>
      <c r="Q996" s="3">
        <v>418575</v>
      </c>
      <c r="S996" s="20" t="str">
        <f t="shared" si="1103"/>
        <v>25-29</v>
      </c>
      <c r="T996" s="21">
        <f t="shared" si="1104"/>
        <v>1869</v>
      </c>
      <c r="U996" s="21">
        <f t="shared" si="1105"/>
        <v>1423</v>
      </c>
      <c r="V996" s="21">
        <f t="shared" si="1118"/>
        <v>37</v>
      </c>
      <c r="W996" s="21">
        <f t="shared" si="1107"/>
        <v>3329</v>
      </c>
      <c r="X996" s="24">
        <f t="shared" si="1108"/>
        <v>0.16920152091254753</v>
      </c>
      <c r="Y996" s="21">
        <f t="shared" si="1109"/>
        <v>934.5</v>
      </c>
      <c r="Z996" s="21">
        <f t="shared" si="1110"/>
        <v>711.5</v>
      </c>
      <c r="AA996" s="21">
        <f t="shared" si="1111"/>
        <v>18.5</v>
      </c>
      <c r="AB996" s="6">
        <f t="shared" si="1117"/>
        <v>2</v>
      </c>
      <c r="AC996" s="15" t="s">
        <v>320</v>
      </c>
      <c r="AD996" s="6"/>
      <c r="AE996" s="13" t="str">
        <f t="shared" si="1097"/>
        <v>25-29</v>
      </c>
      <c r="AF996" s="11">
        <f t="shared" si="1098"/>
        <v>314508</v>
      </c>
      <c r="AG996" s="11">
        <f t="shared" si="1099"/>
        <v>228415</v>
      </c>
      <c r="AH996" s="11">
        <f t="shared" si="1100"/>
        <v>189453</v>
      </c>
      <c r="AI996" s="11">
        <f t="shared" si="1112"/>
        <v>38962</v>
      </c>
      <c r="AJ996" s="1">
        <f t="shared" si="1101"/>
        <v>1869</v>
      </c>
      <c r="AK996" s="1">
        <f t="shared" si="1102"/>
        <v>1423</v>
      </c>
      <c r="AL996" s="6"/>
    </row>
    <row r="997" spans="1:38" ht="15" thickBot="1" x14ac:dyDescent="0.4">
      <c r="A997" s="20" t="str">
        <f t="shared" si="1113"/>
        <v>30-34</v>
      </c>
      <c r="B997" s="21">
        <f t="shared" si="1114"/>
        <v>356228</v>
      </c>
      <c r="C997" s="21">
        <f t="shared" si="1092"/>
        <v>264109</v>
      </c>
      <c r="D997" s="21">
        <f t="shared" si="1093"/>
        <v>74.099999999999994</v>
      </c>
      <c r="E997" s="21">
        <f t="shared" si="1094"/>
        <v>224831</v>
      </c>
      <c r="F997" s="21">
        <f t="shared" si="1115"/>
        <v>1044</v>
      </c>
      <c r="G997" s="21">
        <f t="shared" si="1095"/>
        <v>63.1</v>
      </c>
      <c r="H997" s="21">
        <f t="shared" si="1096"/>
        <v>489984</v>
      </c>
      <c r="J997" s="38" t="s">
        <v>293</v>
      </c>
      <c r="K997" s="4">
        <v>356228</v>
      </c>
      <c r="L997" s="4">
        <v>266176</v>
      </c>
      <c r="M997" s="38">
        <v>74.7</v>
      </c>
      <c r="N997" s="4">
        <v>226286</v>
      </c>
      <c r="O997" s="38">
        <v>63.5</v>
      </c>
      <c r="P997" s="4">
        <v>1128</v>
      </c>
      <c r="Q997" s="4">
        <v>493590</v>
      </c>
      <c r="S997" s="23" t="str">
        <f t="shared" si="1103"/>
        <v>30-34</v>
      </c>
      <c r="T997" s="22">
        <f t="shared" si="1104"/>
        <v>2067</v>
      </c>
      <c r="U997" s="22">
        <f t="shared" si="1105"/>
        <v>1455</v>
      </c>
      <c r="V997" s="21">
        <f t="shared" si="1118"/>
        <v>84</v>
      </c>
      <c r="W997" s="22">
        <f t="shared" si="1107"/>
        <v>3606</v>
      </c>
      <c r="X997" s="28">
        <f t="shared" si="1108"/>
        <v>0.18712656165127647</v>
      </c>
      <c r="Y997" s="21">
        <f t="shared" si="1109"/>
        <v>1033.5</v>
      </c>
      <c r="Z997" s="21">
        <f t="shared" si="1110"/>
        <v>727.5</v>
      </c>
      <c r="AA997" s="21">
        <f t="shared" si="1111"/>
        <v>42</v>
      </c>
      <c r="AB997" s="6">
        <f t="shared" si="1117"/>
        <v>2</v>
      </c>
      <c r="AC997" s="17" t="s">
        <v>322</v>
      </c>
      <c r="AD997" s="2">
        <v>0.7</v>
      </c>
      <c r="AE997" s="13" t="str">
        <f t="shared" si="1097"/>
        <v>30-34</v>
      </c>
      <c r="AF997" s="11">
        <f t="shared" si="1098"/>
        <v>356228</v>
      </c>
      <c r="AG997" s="11">
        <f t="shared" si="1099"/>
        <v>266176</v>
      </c>
      <c r="AH997" s="11">
        <f t="shared" si="1100"/>
        <v>226286</v>
      </c>
      <c r="AI997" s="11">
        <f t="shared" si="1112"/>
        <v>39890</v>
      </c>
      <c r="AJ997" s="1">
        <f t="shared" si="1101"/>
        <v>2067</v>
      </c>
      <c r="AK997" s="1">
        <f t="shared" si="1102"/>
        <v>1455</v>
      </c>
      <c r="AL997" s="6"/>
    </row>
    <row r="998" spans="1:38" ht="15" thickBot="1" x14ac:dyDescent="0.4">
      <c r="A998" s="20" t="str">
        <f t="shared" si="1113"/>
        <v>35-39</v>
      </c>
      <c r="B998" s="21">
        <f t="shared" si="1114"/>
        <v>359302</v>
      </c>
      <c r="C998" s="21">
        <f t="shared" si="1092"/>
        <v>280544</v>
      </c>
      <c r="D998" s="21">
        <f t="shared" si="1093"/>
        <v>78.099999999999994</v>
      </c>
      <c r="E998" s="21">
        <f t="shared" si="1094"/>
        <v>244299</v>
      </c>
      <c r="F998" s="21">
        <f t="shared" si="1115"/>
        <v>1981</v>
      </c>
      <c r="G998" s="21">
        <f t="shared" si="1095"/>
        <v>68</v>
      </c>
      <c r="H998" s="21">
        <f t="shared" si="1096"/>
        <v>526824</v>
      </c>
      <c r="J998" s="37" t="s">
        <v>294</v>
      </c>
      <c r="K998" s="3">
        <v>359302</v>
      </c>
      <c r="L998" s="3">
        <v>282411</v>
      </c>
      <c r="M998" s="37">
        <v>78.599999999999994</v>
      </c>
      <c r="N998" s="3">
        <v>245647</v>
      </c>
      <c r="O998" s="37">
        <v>68.400000000000006</v>
      </c>
      <c r="P998" s="3">
        <v>2110</v>
      </c>
      <c r="Q998" s="3">
        <v>530168</v>
      </c>
      <c r="S998" s="20" t="str">
        <f t="shared" si="1103"/>
        <v>35-39</v>
      </c>
      <c r="T998" s="21">
        <f t="shared" si="1104"/>
        <v>1867</v>
      </c>
      <c r="U998" s="21">
        <f t="shared" si="1105"/>
        <v>1348</v>
      </c>
      <c r="V998" s="21">
        <f t="shared" si="1118"/>
        <v>129</v>
      </c>
      <c r="W998" s="21">
        <f t="shared" si="1107"/>
        <v>3344</v>
      </c>
      <c r="X998" s="24">
        <f t="shared" si="1108"/>
        <v>0.1690204598949846</v>
      </c>
      <c r="Y998" s="21">
        <f t="shared" si="1109"/>
        <v>933.5</v>
      </c>
      <c r="Z998" s="21">
        <f t="shared" si="1110"/>
        <v>674</v>
      </c>
      <c r="AA998" s="21">
        <f t="shared" si="1111"/>
        <v>64.5</v>
      </c>
      <c r="AB998" s="6">
        <f t="shared" si="1117"/>
        <v>2</v>
      </c>
      <c r="AC998" s="16">
        <f>C1012/B1012</f>
        <v>0.70771641156818343</v>
      </c>
      <c r="AD998" s="2">
        <f>AC998/AD997</f>
        <v>1.0110234450974049</v>
      </c>
      <c r="AE998" s="13" t="str">
        <f t="shared" si="1097"/>
        <v>35-39</v>
      </c>
      <c r="AF998" s="11">
        <f t="shared" si="1098"/>
        <v>359302</v>
      </c>
      <c r="AG998" s="11">
        <f t="shared" si="1099"/>
        <v>282411</v>
      </c>
      <c r="AH998" s="11">
        <f t="shared" si="1100"/>
        <v>245647</v>
      </c>
      <c r="AI998" s="11">
        <f t="shared" si="1112"/>
        <v>36764</v>
      </c>
      <c r="AJ998" s="1">
        <f t="shared" si="1101"/>
        <v>1867</v>
      </c>
      <c r="AK998" s="1">
        <f t="shared" si="1102"/>
        <v>1348</v>
      </c>
      <c r="AL998" s="6"/>
    </row>
    <row r="999" spans="1:38" ht="15" thickBot="1" x14ac:dyDescent="0.4">
      <c r="A999" s="20" t="str">
        <f t="shared" si="1113"/>
        <v>40-44</v>
      </c>
      <c r="B999" s="21">
        <f t="shared" si="1114"/>
        <v>319889</v>
      </c>
      <c r="C999" s="21">
        <f t="shared" si="1092"/>
        <v>259012</v>
      </c>
      <c r="D999" s="21">
        <f t="shared" si="1093"/>
        <v>81</v>
      </c>
      <c r="E999" s="21">
        <f t="shared" si="1094"/>
        <v>231092</v>
      </c>
      <c r="F999" s="21">
        <f t="shared" si="1115"/>
        <v>10481</v>
      </c>
      <c r="G999" s="21">
        <f t="shared" si="1095"/>
        <v>72.2</v>
      </c>
      <c r="H999" s="21">
        <f t="shared" si="1096"/>
        <v>500585</v>
      </c>
      <c r="J999" s="38" t="s">
        <v>295</v>
      </c>
      <c r="K999" s="4">
        <v>319889</v>
      </c>
      <c r="L999" s="4">
        <v>260440</v>
      </c>
      <c r="M999" s="38">
        <v>81.400000000000006</v>
      </c>
      <c r="N999" s="4">
        <v>232209</v>
      </c>
      <c r="O999" s="38">
        <v>72.599999999999994</v>
      </c>
      <c r="P999" s="4">
        <v>11081</v>
      </c>
      <c r="Q999" s="4">
        <v>503730</v>
      </c>
      <c r="S999" s="23" t="str">
        <f t="shared" si="1103"/>
        <v>40-44</v>
      </c>
      <c r="T999" s="22">
        <f t="shared" si="1104"/>
        <v>1428</v>
      </c>
      <c r="U999" s="22">
        <f t="shared" si="1105"/>
        <v>1117</v>
      </c>
      <c r="V999" s="21">
        <f t="shared" si="1118"/>
        <v>600</v>
      </c>
      <c r="W999" s="22">
        <f t="shared" si="1107"/>
        <v>3145</v>
      </c>
      <c r="X999" s="28">
        <f t="shared" si="1108"/>
        <v>0.12927756653992395</v>
      </c>
      <c r="Y999" s="21">
        <f t="shared" si="1109"/>
        <v>714</v>
      </c>
      <c r="Z999" s="21">
        <f t="shared" si="1110"/>
        <v>558.5</v>
      </c>
      <c r="AA999" s="21">
        <f t="shared" si="1111"/>
        <v>300</v>
      </c>
      <c r="AB999" s="6">
        <f t="shared" si="1117"/>
        <v>2</v>
      </c>
      <c r="AC999" s="18" t="s">
        <v>323</v>
      </c>
      <c r="AD999" s="2">
        <v>0.7</v>
      </c>
      <c r="AE999" s="13" t="str">
        <f t="shared" si="1097"/>
        <v>40-44</v>
      </c>
      <c r="AF999" s="11">
        <f t="shared" si="1098"/>
        <v>319889</v>
      </c>
      <c r="AG999" s="11">
        <f t="shared" si="1099"/>
        <v>260440</v>
      </c>
      <c r="AH999" s="11">
        <f t="shared" si="1100"/>
        <v>232209</v>
      </c>
      <c r="AI999" s="11">
        <f t="shared" si="1112"/>
        <v>28231</v>
      </c>
      <c r="AJ999" s="1">
        <f t="shared" si="1101"/>
        <v>1428</v>
      </c>
      <c r="AK999" s="1">
        <f t="shared" si="1102"/>
        <v>1117</v>
      </c>
      <c r="AL999" s="6"/>
    </row>
    <row r="1000" spans="1:38" ht="15" thickBot="1" x14ac:dyDescent="0.4">
      <c r="A1000" s="20" t="str">
        <f t="shared" si="1113"/>
        <v>45-49</v>
      </c>
      <c r="B1000" s="21">
        <f t="shared" si="1114"/>
        <v>288547</v>
      </c>
      <c r="C1000" s="21">
        <f t="shared" si="1092"/>
        <v>238003</v>
      </c>
      <c r="D1000" s="21">
        <f t="shared" si="1093"/>
        <v>82.5</v>
      </c>
      <c r="E1000" s="21">
        <f t="shared" si="1094"/>
        <v>215271</v>
      </c>
      <c r="F1000" s="21">
        <f t="shared" si="1115"/>
        <v>11574</v>
      </c>
      <c r="G1000" s="21">
        <f t="shared" si="1095"/>
        <v>74.599999999999994</v>
      </c>
      <c r="H1000" s="21">
        <f t="shared" si="1096"/>
        <v>464848</v>
      </c>
      <c r="J1000" s="37" t="s">
        <v>296</v>
      </c>
      <c r="K1000" s="3">
        <v>288547</v>
      </c>
      <c r="L1000" s="3">
        <v>239105</v>
      </c>
      <c r="M1000" s="37">
        <v>82.9</v>
      </c>
      <c r="N1000" s="3">
        <v>216175</v>
      </c>
      <c r="O1000" s="37">
        <v>74.900000000000006</v>
      </c>
      <c r="P1000" s="3">
        <v>12198</v>
      </c>
      <c r="Q1000" s="3">
        <v>467478</v>
      </c>
      <c r="S1000" s="20" t="str">
        <f t="shared" si="1103"/>
        <v>45-49</v>
      </c>
      <c r="T1000" s="21">
        <f t="shared" si="1104"/>
        <v>1102</v>
      </c>
      <c r="U1000" s="21">
        <f t="shared" si="1105"/>
        <v>904</v>
      </c>
      <c r="V1000" s="21">
        <f t="shared" si="1118"/>
        <v>624</v>
      </c>
      <c r="W1000" s="21">
        <f t="shared" si="1107"/>
        <v>2630</v>
      </c>
      <c r="X1000" s="24">
        <f t="shared" si="1108"/>
        <v>9.9764620677168209E-2</v>
      </c>
      <c r="Y1000" s="21">
        <f t="shared" si="1109"/>
        <v>551</v>
      </c>
      <c r="Z1000" s="21">
        <f t="shared" si="1110"/>
        <v>452</v>
      </c>
      <c r="AA1000" s="21">
        <f t="shared" si="1111"/>
        <v>312</v>
      </c>
      <c r="AB1000" s="6">
        <f t="shared" si="1117"/>
        <v>2</v>
      </c>
      <c r="AC1000" s="16">
        <f>E1012/B1012</f>
        <v>0.62943150740848874</v>
      </c>
      <c r="AD1000" s="2">
        <f>AC1000/AD999</f>
        <v>0.89918786772641257</v>
      </c>
      <c r="AE1000" s="13" t="str">
        <f t="shared" si="1097"/>
        <v>45-49</v>
      </c>
      <c r="AF1000" s="11">
        <f t="shared" si="1098"/>
        <v>288547</v>
      </c>
      <c r="AG1000" s="11">
        <f t="shared" si="1099"/>
        <v>239105</v>
      </c>
      <c r="AH1000" s="11">
        <f t="shared" si="1100"/>
        <v>216175</v>
      </c>
      <c r="AI1000" s="11">
        <f t="shared" si="1112"/>
        <v>22930</v>
      </c>
      <c r="AJ1000" s="1">
        <f t="shared" si="1101"/>
        <v>1102</v>
      </c>
      <c r="AK1000" s="1">
        <f t="shared" si="1102"/>
        <v>904</v>
      </c>
      <c r="AL1000" s="6"/>
    </row>
    <row r="1001" spans="1:38" ht="15" thickBot="1" x14ac:dyDescent="0.4">
      <c r="A1001" s="20" t="str">
        <f t="shared" si="1113"/>
        <v>50-54</v>
      </c>
      <c r="B1001" s="21">
        <f t="shared" si="1114"/>
        <v>266491</v>
      </c>
      <c r="C1001" s="21">
        <f t="shared" si="1092"/>
        <v>226406</v>
      </c>
      <c r="D1001" s="21">
        <f t="shared" si="1093"/>
        <v>85</v>
      </c>
      <c r="E1001" s="21">
        <f t="shared" si="1094"/>
        <v>207590</v>
      </c>
      <c r="F1001" s="21">
        <f t="shared" si="1115"/>
        <v>11011</v>
      </c>
      <c r="G1001" s="21">
        <f t="shared" si="1095"/>
        <v>77.900000000000006</v>
      </c>
      <c r="H1001" s="21">
        <f t="shared" si="1096"/>
        <v>445007</v>
      </c>
      <c r="J1001" s="38" t="s">
        <v>297</v>
      </c>
      <c r="K1001" s="4">
        <v>266491</v>
      </c>
      <c r="L1001" s="4">
        <v>227414</v>
      </c>
      <c r="M1001" s="38">
        <v>85.3</v>
      </c>
      <c r="N1001" s="4">
        <v>208356</v>
      </c>
      <c r="O1001" s="38">
        <v>78.2</v>
      </c>
      <c r="P1001" s="4">
        <v>11637</v>
      </c>
      <c r="Q1001" s="4">
        <v>447407</v>
      </c>
      <c r="S1001" s="23" t="str">
        <f t="shared" si="1103"/>
        <v>50-54</v>
      </c>
      <c r="T1001" s="22">
        <f t="shared" si="1104"/>
        <v>1008</v>
      </c>
      <c r="U1001" s="22">
        <f t="shared" si="1105"/>
        <v>766</v>
      </c>
      <c r="V1001" s="21">
        <f t="shared" si="1118"/>
        <v>626</v>
      </c>
      <c r="W1001" s="22">
        <f t="shared" si="1107"/>
        <v>2400</v>
      </c>
      <c r="X1001" s="28">
        <f t="shared" si="1108"/>
        <v>9.125475285171103E-2</v>
      </c>
      <c r="Y1001" s="21">
        <f t="shared" si="1109"/>
        <v>504</v>
      </c>
      <c r="Z1001" s="21">
        <f t="shared" si="1110"/>
        <v>383</v>
      </c>
      <c r="AA1001" s="21">
        <f t="shared" si="1111"/>
        <v>313</v>
      </c>
      <c r="AB1001" s="6">
        <f t="shared" si="1117"/>
        <v>2</v>
      </c>
      <c r="AC1001" s="6"/>
      <c r="AD1001" s="7"/>
      <c r="AE1001" s="13" t="str">
        <f t="shared" si="1097"/>
        <v>50-54</v>
      </c>
      <c r="AF1001" s="11">
        <f t="shared" si="1098"/>
        <v>266491</v>
      </c>
      <c r="AG1001" s="11">
        <f t="shared" si="1099"/>
        <v>227414</v>
      </c>
      <c r="AH1001" s="11">
        <f t="shared" si="1100"/>
        <v>208356</v>
      </c>
      <c r="AI1001" s="11">
        <f t="shared" si="1112"/>
        <v>19058</v>
      </c>
      <c r="AJ1001" s="1">
        <f t="shared" si="1101"/>
        <v>1008</v>
      </c>
      <c r="AK1001" s="1">
        <f t="shared" si="1102"/>
        <v>766</v>
      </c>
      <c r="AL1001" s="6"/>
    </row>
    <row r="1002" spans="1:38" ht="15" thickBot="1" x14ac:dyDescent="0.4">
      <c r="A1002" s="20" t="str">
        <f t="shared" si="1113"/>
        <v>55-59</v>
      </c>
      <c r="B1002" s="21">
        <f t="shared" si="1114"/>
        <v>284260</v>
      </c>
      <c r="C1002" s="21">
        <f t="shared" si="1092"/>
        <v>240528</v>
      </c>
      <c r="D1002" s="21">
        <f t="shared" si="1093"/>
        <v>84.6</v>
      </c>
      <c r="E1002" s="21">
        <f t="shared" si="1094"/>
        <v>221980</v>
      </c>
      <c r="F1002" s="21">
        <f t="shared" si="1115"/>
        <v>16393</v>
      </c>
      <c r="G1002" s="21">
        <f t="shared" si="1095"/>
        <v>78.099999999999994</v>
      </c>
      <c r="H1002" s="21">
        <f t="shared" si="1096"/>
        <v>478901</v>
      </c>
      <c r="J1002" s="37" t="s">
        <v>298</v>
      </c>
      <c r="K1002" s="3">
        <v>284260</v>
      </c>
      <c r="L1002" s="3">
        <v>241408</v>
      </c>
      <c r="M1002" s="37">
        <v>84.9</v>
      </c>
      <c r="N1002" s="3">
        <v>222619</v>
      </c>
      <c r="O1002" s="37">
        <v>78.3</v>
      </c>
      <c r="P1002" s="3">
        <v>17248</v>
      </c>
      <c r="Q1002" s="3">
        <v>481275</v>
      </c>
      <c r="S1002" s="20" t="str">
        <f t="shared" si="1103"/>
        <v>55-59</v>
      </c>
      <c r="T1002" s="21">
        <f t="shared" si="1104"/>
        <v>880</v>
      </c>
      <c r="U1002" s="21">
        <f t="shared" si="1105"/>
        <v>639</v>
      </c>
      <c r="V1002" s="21">
        <f t="shared" si="1118"/>
        <v>855</v>
      </c>
      <c r="W1002" s="21">
        <f t="shared" si="1107"/>
        <v>2374</v>
      </c>
      <c r="X1002" s="24">
        <f t="shared" si="1108"/>
        <v>7.9666847727684231E-2</v>
      </c>
      <c r="Y1002" s="21">
        <f t="shared" si="1109"/>
        <v>440</v>
      </c>
      <c r="Z1002" s="21">
        <f t="shared" si="1110"/>
        <v>319.5</v>
      </c>
      <c r="AA1002" s="21">
        <f t="shared" si="1111"/>
        <v>427.5</v>
      </c>
      <c r="AB1002" s="6">
        <f t="shared" si="1117"/>
        <v>2</v>
      </c>
      <c r="AC1002" s="31">
        <f>J990</f>
        <v>44468</v>
      </c>
      <c r="AD1002" s="7"/>
      <c r="AE1002" s="13" t="str">
        <f t="shared" si="1097"/>
        <v>55-59</v>
      </c>
      <c r="AF1002" s="11">
        <f t="shared" si="1098"/>
        <v>284260</v>
      </c>
      <c r="AG1002" s="11">
        <f t="shared" si="1099"/>
        <v>241408</v>
      </c>
      <c r="AH1002" s="11">
        <f t="shared" si="1100"/>
        <v>222619</v>
      </c>
      <c r="AI1002" s="11">
        <f t="shared" si="1112"/>
        <v>18789</v>
      </c>
      <c r="AJ1002" s="1">
        <f t="shared" si="1101"/>
        <v>880</v>
      </c>
      <c r="AK1002" s="1">
        <f t="shared" si="1102"/>
        <v>639</v>
      </c>
      <c r="AL1002" s="6"/>
    </row>
    <row r="1003" spans="1:38" ht="15" thickBot="1" x14ac:dyDescent="0.4">
      <c r="A1003" s="20" t="str">
        <f t="shared" si="1113"/>
        <v>60-64</v>
      </c>
      <c r="B1003" s="21">
        <f t="shared" si="1114"/>
        <v>264339</v>
      </c>
      <c r="C1003" s="21">
        <f t="shared" si="1092"/>
        <v>236783</v>
      </c>
      <c r="D1003" s="21">
        <f t="shared" si="1093"/>
        <v>89.6</v>
      </c>
      <c r="E1003" s="21">
        <f t="shared" si="1094"/>
        <v>223024</v>
      </c>
      <c r="F1003" s="21">
        <f t="shared" si="1115"/>
        <v>25954</v>
      </c>
      <c r="G1003" s="21">
        <f t="shared" si="1095"/>
        <v>84.4</v>
      </c>
      <c r="H1003" s="21">
        <f t="shared" si="1096"/>
        <v>485761</v>
      </c>
      <c r="J1003" s="38" t="s">
        <v>299</v>
      </c>
      <c r="K1003" s="4">
        <v>264339</v>
      </c>
      <c r="L1003" s="4">
        <v>237424</v>
      </c>
      <c r="M1003" s="38">
        <v>89.8</v>
      </c>
      <c r="N1003" s="4">
        <v>223565</v>
      </c>
      <c r="O1003" s="38">
        <v>84.6</v>
      </c>
      <c r="P1003" s="4">
        <v>27354</v>
      </c>
      <c r="Q1003" s="4">
        <v>488343</v>
      </c>
      <c r="S1003" s="23" t="str">
        <f t="shared" si="1103"/>
        <v>60-64</v>
      </c>
      <c r="T1003" s="22">
        <f t="shared" si="1104"/>
        <v>641</v>
      </c>
      <c r="U1003" s="22">
        <f t="shared" si="1105"/>
        <v>541</v>
      </c>
      <c r="V1003" s="21">
        <f t="shared" si="1118"/>
        <v>1400</v>
      </c>
      <c r="W1003" s="22">
        <f t="shared" si="1107"/>
        <v>2582</v>
      </c>
      <c r="X1003" s="28">
        <f t="shared" si="1108"/>
        <v>5.8030056128915444E-2</v>
      </c>
      <c r="Y1003" s="21">
        <f t="shared" si="1109"/>
        <v>320.5</v>
      </c>
      <c r="Z1003" s="21">
        <f t="shared" si="1110"/>
        <v>270.5</v>
      </c>
      <c r="AA1003" s="21">
        <f t="shared" si="1111"/>
        <v>700</v>
      </c>
      <c r="AB1003" s="6">
        <f t="shared" si="1117"/>
        <v>2</v>
      </c>
      <c r="AC1003" s="15" t="s">
        <v>321</v>
      </c>
      <c r="AD1003" s="6"/>
      <c r="AE1003" s="13" t="str">
        <f t="shared" si="1097"/>
        <v>60-64</v>
      </c>
      <c r="AF1003" s="11">
        <f t="shared" si="1098"/>
        <v>264339</v>
      </c>
      <c r="AG1003" s="11">
        <f t="shared" si="1099"/>
        <v>237424</v>
      </c>
      <c r="AH1003" s="11">
        <f t="shared" si="1100"/>
        <v>223565</v>
      </c>
      <c r="AI1003" s="11">
        <f t="shared" si="1112"/>
        <v>13859</v>
      </c>
      <c r="AJ1003" s="1">
        <f t="shared" si="1101"/>
        <v>641</v>
      </c>
      <c r="AK1003" s="1">
        <f t="shared" si="1102"/>
        <v>541</v>
      </c>
      <c r="AL1003" s="6"/>
    </row>
    <row r="1004" spans="1:38" ht="15" thickBot="1" x14ac:dyDescent="0.4">
      <c r="A1004" s="20" t="str">
        <f t="shared" si="1113"/>
        <v>65-69</v>
      </c>
      <c r="B1004" s="21">
        <f t="shared" si="1114"/>
        <v>210073</v>
      </c>
      <c r="C1004" s="21">
        <f t="shared" si="1092"/>
        <v>195856</v>
      </c>
      <c r="D1004" s="21">
        <f t="shared" si="1093"/>
        <v>93.2</v>
      </c>
      <c r="E1004" s="21">
        <f t="shared" si="1094"/>
        <v>188686</v>
      </c>
      <c r="F1004" s="21">
        <f t="shared" si="1115"/>
        <v>4832</v>
      </c>
      <c r="G1004" s="21">
        <f t="shared" si="1095"/>
        <v>89.8</v>
      </c>
      <c r="H1004" s="21">
        <f t="shared" si="1096"/>
        <v>389374</v>
      </c>
      <c r="J1004" s="37" t="s">
        <v>300</v>
      </c>
      <c r="K1004" s="3">
        <v>210073</v>
      </c>
      <c r="L1004" s="3">
        <v>196245</v>
      </c>
      <c r="M1004" s="37">
        <v>93.4</v>
      </c>
      <c r="N1004" s="3">
        <v>189036</v>
      </c>
      <c r="O1004" s="37">
        <v>90</v>
      </c>
      <c r="P1004" s="3">
        <v>5283</v>
      </c>
      <c r="Q1004" s="3">
        <v>390564</v>
      </c>
      <c r="S1004" s="20" t="str">
        <f t="shared" si="1103"/>
        <v>65-69</v>
      </c>
      <c r="T1004" s="21">
        <f t="shared" si="1104"/>
        <v>389</v>
      </c>
      <c r="U1004" s="21">
        <f t="shared" si="1105"/>
        <v>350</v>
      </c>
      <c r="V1004" s="21">
        <f t="shared" si="1118"/>
        <v>451</v>
      </c>
      <c r="W1004" s="21">
        <f t="shared" si="1107"/>
        <v>1190</v>
      </c>
      <c r="X1004" s="24">
        <f t="shared" si="1108"/>
        <v>3.5216367915987687E-2</v>
      </c>
      <c r="Y1004" s="21">
        <f t="shared" si="1109"/>
        <v>194.5</v>
      </c>
      <c r="Z1004" s="21">
        <f t="shared" si="1110"/>
        <v>175</v>
      </c>
      <c r="AA1004" s="21">
        <f t="shared" si="1111"/>
        <v>225.5</v>
      </c>
      <c r="AB1004" s="6">
        <f t="shared" si="1117"/>
        <v>2</v>
      </c>
      <c r="AC1004" s="17" t="s">
        <v>322</v>
      </c>
      <c r="AD1004" s="2">
        <v>0.7</v>
      </c>
      <c r="AE1004" s="13" t="str">
        <f t="shared" si="1097"/>
        <v>65-69</v>
      </c>
      <c r="AF1004" s="11">
        <f t="shared" si="1098"/>
        <v>210073</v>
      </c>
      <c r="AG1004" s="11">
        <f t="shared" si="1099"/>
        <v>196245</v>
      </c>
      <c r="AH1004" s="11">
        <f t="shared" si="1100"/>
        <v>189036</v>
      </c>
      <c r="AI1004" s="11">
        <f t="shared" si="1112"/>
        <v>7209</v>
      </c>
      <c r="AJ1004" s="1">
        <f t="shared" si="1101"/>
        <v>389</v>
      </c>
      <c r="AK1004" s="1">
        <f t="shared" si="1102"/>
        <v>350</v>
      </c>
      <c r="AL1004" s="6"/>
    </row>
    <row r="1005" spans="1:38" ht="15" thickBot="1" x14ac:dyDescent="0.4">
      <c r="A1005" s="20" t="str">
        <f t="shared" si="1113"/>
        <v>70-74</v>
      </c>
      <c r="B1005" s="21">
        <f t="shared" si="1114"/>
        <v>157657</v>
      </c>
      <c r="C1005" s="21">
        <f t="shared" si="1092"/>
        <v>149171</v>
      </c>
      <c r="D1005" s="21">
        <f t="shared" si="1093"/>
        <v>94.6</v>
      </c>
      <c r="E1005" s="21">
        <f t="shared" si="1094"/>
        <v>146911</v>
      </c>
      <c r="F1005" s="21">
        <f t="shared" si="1115"/>
        <v>5160</v>
      </c>
      <c r="G1005" s="21">
        <f t="shared" si="1095"/>
        <v>93.2</v>
      </c>
      <c r="H1005" s="21">
        <f t="shared" si="1096"/>
        <v>301242</v>
      </c>
      <c r="J1005" s="38" t="s">
        <v>301</v>
      </c>
      <c r="K1005" s="4">
        <v>157657</v>
      </c>
      <c r="L1005" s="4">
        <v>149414</v>
      </c>
      <c r="M1005" s="38">
        <v>94.8</v>
      </c>
      <c r="N1005" s="4">
        <v>147121</v>
      </c>
      <c r="O1005" s="38">
        <v>93.3</v>
      </c>
      <c r="P1005" s="4">
        <v>5590</v>
      </c>
      <c r="Q1005" s="4">
        <v>302125</v>
      </c>
      <c r="S1005" s="23" t="str">
        <f t="shared" si="1103"/>
        <v>70-74</v>
      </c>
      <c r="T1005" s="22">
        <f t="shared" si="1104"/>
        <v>243</v>
      </c>
      <c r="U1005" s="22">
        <f t="shared" si="1105"/>
        <v>210</v>
      </c>
      <c r="V1005" s="21">
        <f t="shared" si="1118"/>
        <v>430</v>
      </c>
      <c r="W1005" s="22">
        <f t="shared" si="1107"/>
        <v>883</v>
      </c>
      <c r="X1005" s="28">
        <f t="shared" si="1108"/>
        <v>2.1998913633894623E-2</v>
      </c>
      <c r="Y1005" s="21">
        <f t="shared" si="1109"/>
        <v>121.5</v>
      </c>
      <c r="Z1005" s="21">
        <f t="shared" si="1110"/>
        <v>105</v>
      </c>
      <c r="AA1005" s="21">
        <f t="shared" si="1111"/>
        <v>215</v>
      </c>
      <c r="AB1005" s="6">
        <f t="shared" si="1117"/>
        <v>2</v>
      </c>
      <c r="AC1005" s="16">
        <f>L1011/K1011</f>
        <v>0.83624672306800596</v>
      </c>
      <c r="AD1005" s="2">
        <f>AC1005/AD1004</f>
        <v>1.1946381758114371</v>
      </c>
      <c r="AE1005" s="14" t="str">
        <f t="shared" si="1097"/>
        <v>70-74</v>
      </c>
      <c r="AF1005" s="11">
        <f t="shared" si="1098"/>
        <v>157657</v>
      </c>
      <c r="AG1005" s="11">
        <f t="shared" si="1099"/>
        <v>149414</v>
      </c>
      <c r="AH1005" s="11">
        <f t="shared" si="1100"/>
        <v>147121</v>
      </c>
      <c r="AI1005" s="12">
        <f t="shared" si="1112"/>
        <v>2293</v>
      </c>
      <c r="AJ1005" s="1">
        <f t="shared" si="1101"/>
        <v>243</v>
      </c>
      <c r="AK1005" s="1">
        <f t="shared" si="1102"/>
        <v>210</v>
      </c>
      <c r="AL1005" s="6"/>
    </row>
    <row r="1006" spans="1:38" ht="15" thickBot="1" x14ac:dyDescent="0.4">
      <c r="A1006" s="20" t="str">
        <f t="shared" si="1113"/>
        <v>75-79</v>
      </c>
      <c r="B1006" s="21">
        <f t="shared" si="1114"/>
        <v>102977</v>
      </c>
      <c r="C1006" s="21">
        <f t="shared" si="1092"/>
        <v>95712</v>
      </c>
      <c r="D1006" s="21">
        <f t="shared" si="1093"/>
        <v>93</v>
      </c>
      <c r="E1006" s="21">
        <f t="shared" si="1094"/>
        <v>93895</v>
      </c>
      <c r="F1006" s="21">
        <f t="shared" si="1115"/>
        <v>5529</v>
      </c>
      <c r="G1006" s="21">
        <f t="shared" si="1095"/>
        <v>91.2</v>
      </c>
      <c r="H1006" s="21">
        <f t="shared" si="1096"/>
        <v>195136</v>
      </c>
      <c r="J1006" s="37" t="s">
        <v>302</v>
      </c>
      <c r="K1006" s="3">
        <v>102977</v>
      </c>
      <c r="L1006" s="3">
        <v>95848</v>
      </c>
      <c r="M1006" s="37">
        <v>93.1</v>
      </c>
      <c r="N1006" s="3">
        <v>94000</v>
      </c>
      <c r="O1006" s="37">
        <v>91.3</v>
      </c>
      <c r="P1006" s="3">
        <v>6159</v>
      </c>
      <c r="Q1006" s="3">
        <v>196007</v>
      </c>
      <c r="S1006" s="20" t="str">
        <f t="shared" si="1103"/>
        <v>75-79</v>
      </c>
      <c r="T1006" s="21">
        <f t="shared" si="1104"/>
        <v>136</v>
      </c>
      <c r="U1006" s="21">
        <f t="shared" si="1105"/>
        <v>105</v>
      </c>
      <c r="V1006" s="21">
        <f t="shared" si="1118"/>
        <v>630</v>
      </c>
      <c r="W1006" s="21">
        <f t="shared" si="1107"/>
        <v>871</v>
      </c>
      <c r="X1006" s="24">
        <f t="shared" si="1108"/>
        <v>1.2312149194278471E-2</v>
      </c>
      <c r="Y1006" s="21">
        <f t="shared" si="1109"/>
        <v>68</v>
      </c>
      <c r="Z1006" s="21">
        <f t="shared" si="1110"/>
        <v>52.5</v>
      </c>
      <c r="AA1006" s="21">
        <f t="shared" si="1111"/>
        <v>315</v>
      </c>
      <c r="AB1006" s="6">
        <f t="shared" si="1117"/>
        <v>2</v>
      </c>
      <c r="AC1006" s="17" t="s">
        <v>323</v>
      </c>
      <c r="AD1006" s="2">
        <v>0.7</v>
      </c>
      <c r="AE1006" s="14" t="str">
        <f t="shared" si="1097"/>
        <v>75-79</v>
      </c>
      <c r="AF1006" s="11">
        <f t="shared" si="1098"/>
        <v>102977</v>
      </c>
      <c r="AG1006" s="11">
        <f t="shared" si="1099"/>
        <v>95848</v>
      </c>
      <c r="AH1006" s="11">
        <f t="shared" si="1100"/>
        <v>94000</v>
      </c>
      <c r="AI1006" s="12">
        <f t="shared" si="1112"/>
        <v>1848</v>
      </c>
      <c r="AJ1006" s="1">
        <f t="shared" si="1101"/>
        <v>136</v>
      </c>
      <c r="AK1006" s="1">
        <f t="shared" si="1102"/>
        <v>105</v>
      </c>
      <c r="AL1006" s="6"/>
    </row>
    <row r="1007" spans="1:38" ht="15" thickBot="1" x14ac:dyDescent="0.4">
      <c r="A1007" s="20" t="str">
        <f t="shared" si="1113"/>
        <v>80-84</v>
      </c>
      <c r="B1007" s="21">
        <f t="shared" si="1114"/>
        <v>68566</v>
      </c>
      <c r="C1007" s="21">
        <f t="shared" si="1092"/>
        <v>63186</v>
      </c>
      <c r="D1007" s="21">
        <f t="shared" si="1093"/>
        <v>92.2</v>
      </c>
      <c r="E1007" s="21">
        <f t="shared" si="1094"/>
        <v>62022</v>
      </c>
      <c r="F1007" s="21">
        <f t="shared" si="1115"/>
        <v>6373</v>
      </c>
      <c r="G1007" s="21">
        <f t="shared" si="1095"/>
        <v>90.5</v>
      </c>
      <c r="H1007" s="21">
        <f t="shared" si="1096"/>
        <v>131581</v>
      </c>
      <c r="J1007" s="38" t="s">
        <v>303</v>
      </c>
      <c r="K1007" s="4">
        <v>68566</v>
      </c>
      <c r="L1007" s="4">
        <v>63252</v>
      </c>
      <c r="M1007" s="38">
        <v>92.2</v>
      </c>
      <c r="N1007" s="4">
        <v>62083</v>
      </c>
      <c r="O1007" s="38">
        <v>90.5</v>
      </c>
      <c r="P1007" s="4">
        <v>7062</v>
      </c>
      <c r="Q1007" s="4">
        <v>132397</v>
      </c>
      <c r="S1007" s="23" t="str">
        <f t="shared" si="1103"/>
        <v>80-84</v>
      </c>
      <c r="T1007" s="22">
        <f t="shared" si="1104"/>
        <v>66</v>
      </c>
      <c r="U1007" s="22">
        <f t="shared" si="1105"/>
        <v>61</v>
      </c>
      <c r="V1007" s="21">
        <f t="shared" si="1118"/>
        <v>689</v>
      </c>
      <c r="W1007" s="22">
        <f t="shared" si="1107"/>
        <v>816</v>
      </c>
      <c r="X1007" s="28">
        <f t="shared" si="1108"/>
        <v>5.975013579576317E-3</v>
      </c>
      <c r="Y1007" s="21">
        <f t="shared" si="1109"/>
        <v>33</v>
      </c>
      <c r="Z1007" s="21">
        <f t="shared" si="1110"/>
        <v>30.5</v>
      </c>
      <c r="AA1007" s="21">
        <f t="shared" si="1111"/>
        <v>344.5</v>
      </c>
      <c r="AB1007" s="6">
        <f t="shared" si="1117"/>
        <v>2</v>
      </c>
      <c r="AC1007" s="16">
        <f>N1011/K1011</f>
        <v>0.74314090940512711</v>
      </c>
      <c r="AD1007" s="2">
        <f>AC1007/AD1006</f>
        <v>1.061629870578753</v>
      </c>
      <c r="AE1007" s="14" t="str">
        <f t="shared" si="1097"/>
        <v>80-84</v>
      </c>
      <c r="AF1007" s="11">
        <f t="shared" si="1098"/>
        <v>68566</v>
      </c>
      <c r="AG1007" s="11">
        <f t="shared" si="1099"/>
        <v>63252</v>
      </c>
      <c r="AH1007" s="11">
        <f t="shared" si="1100"/>
        <v>62083</v>
      </c>
      <c r="AI1007" s="12">
        <f t="shared" si="1112"/>
        <v>1169</v>
      </c>
      <c r="AJ1007" s="1">
        <f t="shared" si="1101"/>
        <v>66</v>
      </c>
      <c r="AK1007" s="1">
        <f t="shared" si="1102"/>
        <v>61</v>
      </c>
      <c r="AL1007" s="6"/>
    </row>
    <row r="1008" spans="1:38" ht="15" thickBot="1" x14ac:dyDescent="0.4">
      <c r="A1008" s="20" t="str">
        <f t="shared" si="1113"/>
        <v>85-89</v>
      </c>
      <c r="B1008" s="21">
        <f t="shared" si="1114"/>
        <v>44034</v>
      </c>
      <c r="C1008" s="21">
        <f t="shared" si="1092"/>
        <v>40277</v>
      </c>
      <c r="D1008" s="21">
        <f t="shared" si="1093"/>
        <v>91.5</v>
      </c>
      <c r="E1008" s="21">
        <f t="shared" si="1094"/>
        <v>39489</v>
      </c>
      <c r="F1008" s="21">
        <f t="shared" si="1115"/>
        <v>7854</v>
      </c>
      <c r="G1008" s="21">
        <f t="shared" si="1095"/>
        <v>89.7</v>
      </c>
      <c r="H1008" s="21">
        <f t="shared" si="1096"/>
        <v>87620</v>
      </c>
      <c r="J1008" s="37" t="s">
        <v>304</v>
      </c>
      <c r="K1008" s="3">
        <v>44034</v>
      </c>
      <c r="L1008" s="3">
        <v>40316</v>
      </c>
      <c r="M1008" s="37">
        <v>91.6</v>
      </c>
      <c r="N1008" s="3">
        <v>39511</v>
      </c>
      <c r="O1008" s="37">
        <v>89.7</v>
      </c>
      <c r="P1008" s="3">
        <v>8673</v>
      </c>
      <c r="Q1008" s="3">
        <v>88500</v>
      </c>
      <c r="S1008" s="20" t="str">
        <f t="shared" si="1103"/>
        <v>85-89</v>
      </c>
      <c r="T1008" s="21">
        <f t="shared" si="1104"/>
        <v>39</v>
      </c>
      <c r="U1008" s="21">
        <f t="shared" si="1105"/>
        <v>22</v>
      </c>
      <c r="V1008" s="21">
        <f t="shared" si="1118"/>
        <v>819</v>
      </c>
      <c r="W1008" s="21">
        <f t="shared" si="1107"/>
        <v>880</v>
      </c>
      <c r="X1008" s="24">
        <f t="shared" si="1108"/>
        <v>3.5306898424769147E-3</v>
      </c>
      <c r="Y1008" s="21">
        <f t="shared" si="1109"/>
        <v>19.5</v>
      </c>
      <c r="Z1008" s="21">
        <f t="shared" si="1110"/>
        <v>11</v>
      </c>
      <c r="AA1008" s="21">
        <f t="shared" si="1111"/>
        <v>409.5</v>
      </c>
      <c r="AB1008" s="6">
        <f t="shared" si="1117"/>
        <v>2</v>
      </c>
      <c r="AC1008" s="15" t="s">
        <v>319</v>
      </c>
      <c r="AD1008" s="6"/>
      <c r="AE1008" s="14" t="str">
        <f t="shared" si="1097"/>
        <v>85-89</v>
      </c>
      <c r="AF1008" s="11">
        <f t="shared" si="1098"/>
        <v>44034</v>
      </c>
      <c r="AG1008" s="11">
        <f t="shared" si="1099"/>
        <v>40316</v>
      </c>
      <c r="AH1008" s="11">
        <f t="shared" si="1100"/>
        <v>39511</v>
      </c>
      <c r="AI1008" s="12">
        <f t="shared" si="1112"/>
        <v>805</v>
      </c>
      <c r="AJ1008" s="1">
        <f t="shared" si="1101"/>
        <v>39</v>
      </c>
      <c r="AK1008" s="1">
        <f t="shared" si="1102"/>
        <v>22</v>
      </c>
      <c r="AL1008" s="6"/>
    </row>
    <row r="1009" spans="1:38" ht="15" thickBot="1" x14ac:dyDescent="0.4">
      <c r="A1009" s="20" t="str">
        <f t="shared" si="1113"/>
        <v>90+</v>
      </c>
      <c r="B1009" s="21">
        <f t="shared" si="1114"/>
        <v>27669</v>
      </c>
      <c r="C1009" s="21">
        <f t="shared" si="1092"/>
        <v>25537</v>
      </c>
      <c r="D1009" s="21">
        <f t="shared" si="1093"/>
        <v>92.3</v>
      </c>
      <c r="E1009" s="21">
        <f t="shared" si="1094"/>
        <v>25051</v>
      </c>
      <c r="F1009" s="21">
        <f t="shared" si="1115"/>
        <v>9377</v>
      </c>
      <c r="G1009" s="21">
        <f t="shared" si="1095"/>
        <v>90.5</v>
      </c>
      <c r="H1009" s="21">
        <f t="shared" si="1096"/>
        <v>59965</v>
      </c>
      <c r="J1009" s="38" t="s">
        <v>305</v>
      </c>
      <c r="K1009" s="4">
        <v>27669</v>
      </c>
      <c r="L1009" s="4">
        <v>25569</v>
      </c>
      <c r="M1009" s="38">
        <v>92.4</v>
      </c>
      <c r="N1009" s="4">
        <v>25075</v>
      </c>
      <c r="O1009" s="38">
        <v>90.6</v>
      </c>
      <c r="P1009" s="4">
        <v>10221</v>
      </c>
      <c r="Q1009" s="4">
        <v>60865</v>
      </c>
      <c r="S1009" s="23" t="str">
        <f t="shared" si="1103"/>
        <v>90+</v>
      </c>
      <c r="T1009" s="22">
        <f t="shared" si="1104"/>
        <v>32</v>
      </c>
      <c r="U1009" s="22">
        <f t="shared" si="1105"/>
        <v>24</v>
      </c>
      <c r="V1009" s="21">
        <f t="shared" si="1118"/>
        <v>844</v>
      </c>
      <c r="W1009" s="22">
        <f t="shared" si="1107"/>
        <v>900</v>
      </c>
      <c r="X1009" s="28">
        <f t="shared" si="1108"/>
        <v>2.8969762810066991E-3</v>
      </c>
      <c r="Y1009" s="21">
        <f t="shared" si="1109"/>
        <v>16</v>
      </c>
      <c r="Z1009" s="21">
        <f t="shared" si="1110"/>
        <v>12</v>
      </c>
      <c r="AA1009" s="21">
        <f t="shared" si="1111"/>
        <v>422</v>
      </c>
      <c r="AB1009" s="6">
        <f t="shared" si="1117"/>
        <v>2</v>
      </c>
      <c r="AC1009" s="17" t="s">
        <v>322</v>
      </c>
      <c r="AD1009" s="2">
        <v>0.7</v>
      </c>
      <c r="AE1009" s="14" t="str">
        <f t="shared" si="1097"/>
        <v>90+</v>
      </c>
      <c r="AF1009" s="11">
        <f t="shared" si="1098"/>
        <v>27669</v>
      </c>
      <c r="AG1009" s="11">
        <f t="shared" si="1099"/>
        <v>25569</v>
      </c>
      <c r="AH1009" s="11">
        <f t="shared" si="1100"/>
        <v>25075</v>
      </c>
      <c r="AI1009" s="12">
        <f t="shared" si="1112"/>
        <v>494</v>
      </c>
      <c r="AJ1009" s="1">
        <f t="shared" si="1101"/>
        <v>32</v>
      </c>
      <c r="AK1009" s="1">
        <f t="shared" si="1102"/>
        <v>24</v>
      </c>
      <c r="AL1009" s="6"/>
    </row>
    <row r="1010" spans="1:38" ht="15" thickBot="1" x14ac:dyDescent="0.4">
      <c r="A1010" s="20" t="str">
        <f t="shared" si="1113"/>
        <v>Unknown</v>
      </c>
      <c r="B1010" s="21" t="str">
        <f t="shared" si="1114"/>
        <v>NA</v>
      </c>
      <c r="C1010" s="21">
        <f t="shared" si="1092"/>
        <v>59978</v>
      </c>
      <c r="D1010" s="21" t="str">
        <f t="shared" si="1093"/>
        <v>NA</v>
      </c>
      <c r="E1010" s="21">
        <f t="shared" si="1094"/>
        <v>30932</v>
      </c>
      <c r="F1010" s="21">
        <f t="shared" si="1115"/>
        <v>5</v>
      </c>
      <c r="G1010" s="21" t="str">
        <f t="shared" si="1095"/>
        <v>NA</v>
      </c>
      <c r="H1010" s="21">
        <f t="shared" si="1096"/>
        <v>90915</v>
      </c>
      <c r="J1010" s="37" t="s">
        <v>306</v>
      </c>
      <c r="K1010" s="37" t="s">
        <v>307</v>
      </c>
      <c r="L1010" s="3">
        <v>59709</v>
      </c>
      <c r="M1010" s="37" t="s">
        <v>307</v>
      </c>
      <c r="N1010" s="3">
        <v>30793</v>
      </c>
      <c r="O1010" s="37" t="s">
        <v>307</v>
      </c>
      <c r="P1010" s="37">
        <v>5</v>
      </c>
      <c r="Q1010" s="3">
        <v>90507</v>
      </c>
      <c r="S1010" s="20" t="str">
        <f t="shared" si="1103"/>
        <v>Unknown</v>
      </c>
      <c r="T1010" s="20">
        <f t="shared" si="1104"/>
        <v>-269</v>
      </c>
      <c r="U1010" s="20">
        <f t="shared" si="1105"/>
        <v>-139</v>
      </c>
      <c r="V1010" s="21">
        <f>P1010-F1010</f>
        <v>0</v>
      </c>
      <c r="W1010" s="20">
        <f t="shared" si="1107"/>
        <v>-408</v>
      </c>
      <c r="X1010" s="24">
        <f t="shared" si="1108"/>
        <v>-2.4352706862212567E-2</v>
      </c>
      <c r="Y1010" s="21">
        <f t="shared" si="1109"/>
        <v>-134.5</v>
      </c>
      <c r="Z1010" s="21">
        <f t="shared" si="1110"/>
        <v>-69.5</v>
      </c>
      <c r="AA1010" s="21">
        <f t="shared" si="1111"/>
        <v>0</v>
      </c>
      <c r="AB1010" s="6">
        <f t="shared" si="1117"/>
        <v>2</v>
      </c>
      <c r="AC1010" s="16">
        <f>L1012/K1012</f>
        <v>0.71128932060000627</v>
      </c>
      <c r="AD1010" s="2">
        <f>AC1010/AD1009</f>
        <v>1.0161276008571518</v>
      </c>
      <c r="AE1010" s="13" t="str">
        <f t="shared" si="1097"/>
        <v>Unknown</v>
      </c>
      <c r="AF1010" s="11" t="str">
        <f t="shared" si="1098"/>
        <v>NA</v>
      </c>
      <c r="AG1010" s="11">
        <f t="shared" si="1099"/>
        <v>59709</v>
      </c>
      <c r="AH1010" s="11">
        <f t="shared" si="1100"/>
        <v>30793</v>
      </c>
      <c r="AI1010" s="11">
        <f t="shared" si="1112"/>
        <v>28916</v>
      </c>
      <c r="AJ1010" s="1">
        <f t="shared" si="1101"/>
        <v>-269</v>
      </c>
      <c r="AK1010" s="1">
        <f t="shared" si="1102"/>
        <v>-139</v>
      </c>
      <c r="AL1010" s="6"/>
    </row>
    <row r="1011" spans="1:38" ht="15" thickBot="1" x14ac:dyDescent="0.4">
      <c r="A1011" s="20" t="str">
        <f t="shared" si="1113"/>
        <v>12+</v>
      </c>
      <c r="B1011" s="21">
        <f t="shared" si="1114"/>
        <v>3761140</v>
      </c>
      <c r="C1011" s="21">
        <f t="shared" si="1092"/>
        <v>3129442</v>
      </c>
      <c r="D1011" s="21">
        <f t="shared" si="1093"/>
        <v>83.2</v>
      </c>
      <c r="E1011" s="21">
        <f t="shared" si="1094"/>
        <v>2783275</v>
      </c>
      <c r="F1011" s="21">
        <f t="shared" si="1115"/>
        <v>118991</v>
      </c>
      <c r="G1011" s="21">
        <f t="shared" si="1095"/>
        <v>74</v>
      </c>
      <c r="H1011" s="21">
        <f t="shared" si="1096"/>
        <v>6031708</v>
      </c>
      <c r="J1011" s="38" t="s">
        <v>308</v>
      </c>
      <c r="K1011" s="4">
        <v>3761140</v>
      </c>
      <c r="L1011" s="4">
        <v>3145241</v>
      </c>
      <c r="M1011" s="38">
        <v>83.6</v>
      </c>
      <c r="N1011" s="4">
        <v>2795057</v>
      </c>
      <c r="O1011" s="38">
        <v>74.3</v>
      </c>
      <c r="P1011" s="4">
        <v>127264</v>
      </c>
      <c r="Q1011" s="4">
        <v>6067562</v>
      </c>
      <c r="S1011" s="23" t="str">
        <f t="shared" si="1103"/>
        <v>12+</v>
      </c>
      <c r="T1011" s="26">
        <f>L1011-C1011</f>
        <v>15799</v>
      </c>
      <c r="U1011" s="26">
        <f t="shared" si="1105"/>
        <v>11782</v>
      </c>
      <c r="V1011" s="26">
        <f>P1011-F1011</f>
        <v>8273</v>
      </c>
      <c r="W1011" s="29">
        <f t="shared" si="1107"/>
        <v>35854</v>
      </c>
      <c r="X1011" s="28">
        <f t="shared" si="1108"/>
        <v>1.4302915082382763</v>
      </c>
      <c r="Y1011" s="26">
        <f t="shared" si="1109"/>
        <v>7899.5</v>
      </c>
      <c r="Z1011" s="26">
        <f t="shared" si="1110"/>
        <v>5891</v>
      </c>
      <c r="AA1011" s="26">
        <f t="shared" si="1111"/>
        <v>4136.5</v>
      </c>
      <c r="AB1011" s="6">
        <f t="shared" si="1117"/>
        <v>2</v>
      </c>
      <c r="AC1011" s="17" t="s">
        <v>323</v>
      </c>
      <c r="AD1011" s="2">
        <v>0.7</v>
      </c>
      <c r="AE1011" s="6"/>
      <c r="AF1011" s="6"/>
      <c r="AG1011" s="9"/>
      <c r="AH1011" s="6"/>
      <c r="AI1011" s="6"/>
      <c r="AJ1011" s="6"/>
      <c r="AK1011" s="6"/>
      <c r="AL1011" s="6"/>
    </row>
    <row r="1012" spans="1:38" x14ac:dyDescent="0.35">
      <c r="A1012" s="20" t="str">
        <f t="shared" si="1113"/>
        <v>ALL</v>
      </c>
      <c r="B1012" s="21">
        <f t="shared" si="1114"/>
        <v>4421887</v>
      </c>
      <c r="C1012" s="21">
        <f t="shared" si="1092"/>
        <v>3129442</v>
      </c>
      <c r="D1012" s="21">
        <f t="shared" si="1093"/>
        <v>70.8</v>
      </c>
      <c r="E1012" s="21">
        <f t="shared" si="1094"/>
        <v>2783275</v>
      </c>
      <c r="F1012" s="21">
        <f t="shared" si="1115"/>
        <v>118991</v>
      </c>
      <c r="G1012" s="21">
        <f t="shared" si="1095"/>
        <v>62.9</v>
      </c>
      <c r="H1012" s="21">
        <f t="shared" si="1096"/>
        <v>6031708</v>
      </c>
      <c r="J1012" s="37" t="s">
        <v>309</v>
      </c>
      <c r="K1012" s="3">
        <v>4421887</v>
      </c>
      <c r="L1012" s="3">
        <v>3145241</v>
      </c>
      <c r="M1012" s="37">
        <v>71.099999999999994</v>
      </c>
      <c r="N1012" s="3">
        <v>2795057</v>
      </c>
      <c r="O1012" s="37">
        <v>63.2</v>
      </c>
      <c r="P1012" s="3">
        <v>127264</v>
      </c>
      <c r="Q1012" s="3">
        <v>6067562</v>
      </c>
      <c r="S1012" s="20" t="str">
        <f t="shared" si="1103"/>
        <v>ALL</v>
      </c>
      <c r="T1012" s="26">
        <f t="shared" ref="T1012" si="1119">L1012-C1012</f>
        <v>15799</v>
      </c>
      <c r="U1012" s="26">
        <f t="shared" si="1105"/>
        <v>11782</v>
      </c>
      <c r="V1012" s="26">
        <f>P1012-F1012</f>
        <v>8273</v>
      </c>
      <c r="W1012" s="29">
        <f t="shared" si="1107"/>
        <v>35854</v>
      </c>
      <c r="X1012" s="24">
        <f t="shared" si="1108"/>
        <v>1.4302915082382763</v>
      </c>
      <c r="Y1012" s="26">
        <f t="shared" si="1109"/>
        <v>7899.5</v>
      </c>
      <c r="Z1012" s="26">
        <f t="shared" si="1110"/>
        <v>5891</v>
      </c>
      <c r="AA1012" s="26">
        <f t="shared" si="1111"/>
        <v>4136.5</v>
      </c>
      <c r="AB1012" s="6">
        <f t="shared" si="1117"/>
        <v>2</v>
      </c>
      <c r="AC1012" s="16">
        <f>N1012/K1012</f>
        <v>0.63209598074306284</v>
      </c>
      <c r="AD1012" s="2">
        <f>AC1012/AD1011</f>
        <v>0.90299425820437551</v>
      </c>
      <c r="AE1012" s="6"/>
      <c r="AF1012" s="6"/>
      <c r="AG1012" s="2">
        <f>T1011/L1011</f>
        <v>5.0231444903586081E-3</v>
      </c>
      <c r="AH1012" s="2">
        <f>U1011/N1011</f>
        <v>4.215298650438971E-3</v>
      </c>
      <c r="AI1012" s="2">
        <f>W1011/Q1011</f>
        <v>5.9091279166162622E-3</v>
      </c>
      <c r="AJ1012" s="6"/>
      <c r="AK1012" s="6"/>
      <c r="AL1012" s="6"/>
    </row>
    <row r="1013" spans="1:38" x14ac:dyDescent="0.35">
      <c r="A1013" s="52">
        <f>J990</f>
        <v>44468</v>
      </c>
      <c r="B1013" s="52"/>
      <c r="C1013" s="52"/>
      <c r="D1013" s="52"/>
      <c r="E1013" s="52"/>
      <c r="F1013" s="52"/>
      <c r="G1013" s="52"/>
      <c r="H1013" s="52"/>
      <c r="J1013" s="51">
        <v>44469</v>
      </c>
      <c r="K1013" s="51"/>
      <c r="L1013" s="51"/>
      <c r="M1013" s="51"/>
      <c r="N1013" s="51"/>
      <c r="O1013" s="51"/>
      <c r="P1013" s="51"/>
      <c r="Q1013" s="51"/>
      <c r="S1013" s="53" t="str">
        <f>"Change " &amp; TEXT(A1013,"DDDD MMM DD, YYYY") &amp; " -  " &amp;TEXT(J1013,"DDDD MMM DD, YYYY")</f>
        <v>Change Wednesday Sep 29, 2021 -  Thursday Sep 30, 2021</v>
      </c>
      <c r="T1013" s="53"/>
      <c r="U1013" s="53"/>
      <c r="V1013" s="53"/>
      <c r="W1013" s="53"/>
      <c r="X1013" s="53"/>
      <c r="Y1013" s="53"/>
      <c r="Z1013" s="53"/>
      <c r="AA1013" s="46"/>
      <c r="AB1013" s="6"/>
      <c r="AC1013" s="31">
        <f>J1013</f>
        <v>44469</v>
      </c>
      <c r="AD1013" s="6"/>
      <c r="AE1013" s="6"/>
      <c r="AF1013" s="6"/>
      <c r="AG1013" s="6"/>
      <c r="AH1013" s="6"/>
      <c r="AI1013" s="6"/>
      <c r="AJ1013" s="6"/>
      <c r="AK1013" s="6"/>
    </row>
    <row r="1014" spans="1:38" ht="36" thickBot="1" x14ac:dyDescent="0.4">
      <c r="A1014" s="19" t="str">
        <f>J991</f>
        <v>Age group</v>
      </c>
      <c r="B1014" s="19" t="str">
        <f t="shared" ref="B1014" si="1120">K991</f>
        <v>Population</v>
      </c>
      <c r="C1014" s="19" t="str">
        <f t="shared" ref="C1014:C1035" si="1121">L991</f>
        <v>At least 1 dose</v>
      </c>
      <c r="D1014" s="19" t="str">
        <f t="shared" ref="D1014:D1035" si="1122">M991</f>
        <v>% of population with at least 1 dose</v>
      </c>
      <c r="E1014" s="19" t="str">
        <f t="shared" ref="E1014:E1035" si="1123">N991</f>
        <v>2 doses</v>
      </c>
      <c r="F1014" s="19" t="str">
        <f>P991</f>
        <v>3 doses</v>
      </c>
      <c r="G1014" s="19" t="str">
        <f t="shared" ref="G1014:G1035" si="1124">O991</f>
        <v>% of population fully vaccinated</v>
      </c>
      <c r="H1014" s="19" t="str">
        <f t="shared" ref="H1014:H1035" si="1125">Q991</f>
        <v>Total administered</v>
      </c>
      <c r="J1014" s="5" t="s">
        <v>286</v>
      </c>
      <c r="K1014" s="5" t="s">
        <v>2</v>
      </c>
      <c r="L1014" s="5" t="s">
        <v>324</v>
      </c>
      <c r="M1014" s="5" t="s">
        <v>287</v>
      </c>
      <c r="N1014" s="5" t="s">
        <v>325</v>
      </c>
      <c r="O1014" s="5" t="s">
        <v>288</v>
      </c>
      <c r="P1014" s="5" t="s">
        <v>335</v>
      </c>
      <c r="Q1014" s="5" t="s">
        <v>285</v>
      </c>
      <c r="S1014" s="19" t="s">
        <v>286</v>
      </c>
      <c r="T1014" s="19" t="s">
        <v>283</v>
      </c>
      <c r="U1014" s="19" t="s">
        <v>284</v>
      </c>
      <c r="V1014" s="19" t="s">
        <v>336</v>
      </c>
      <c r="W1014" s="19" t="s">
        <v>285</v>
      </c>
      <c r="X1014" s="19" t="s">
        <v>312</v>
      </c>
      <c r="Y1014" s="19" t="s">
        <v>313</v>
      </c>
      <c r="Z1014" s="19" t="s">
        <v>314</v>
      </c>
      <c r="AA1014" s="19" t="s">
        <v>337</v>
      </c>
      <c r="AB1014" s="6"/>
      <c r="AC1014" s="15" t="s">
        <v>321</v>
      </c>
      <c r="AD1014" s="30"/>
      <c r="AE1014" s="13" t="str">
        <f t="shared" ref="AE1014:AE1033" si="1126">J1014</f>
        <v>Age group</v>
      </c>
      <c r="AF1014" s="13" t="str">
        <f t="shared" ref="AF1014:AF1033" si="1127">K1014</f>
        <v>Population</v>
      </c>
      <c r="AG1014" s="13" t="str">
        <f t="shared" ref="AG1014:AG1033" si="1128">L1014</f>
        <v>At least 1 dose</v>
      </c>
      <c r="AH1014" s="13" t="str">
        <f t="shared" ref="AH1014:AH1033" si="1129">N1014</f>
        <v>2 doses</v>
      </c>
      <c r="AI1014" s="13" t="s">
        <v>311</v>
      </c>
      <c r="AJ1014" s="13" t="str">
        <f t="shared" ref="AJ1014:AJ1033" si="1130">T1014</f>
        <v>Dose 1</v>
      </c>
      <c r="AK1014" s="13" t="str">
        <f t="shared" ref="AK1014:AK1033" si="1131">U1014</f>
        <v>Dose 2</v>
      </c>
    </row>
    <row r="1015" spans="1:38" ht="15" thickBot="1" x14ac:dyDescent="0.4">
      <c r="A1015" s="20" t="str">
        <f>J992</f>
        <v>00-11</v>
      </c>
      <c r="B1015" s="21">
        <f>K992</f>
        <v>660747</v>
      </c>
      <c r="C1015" s="21">
        <f t="shared" si="1121"/>
        <v>0</v>
      </c>
      <c r="D1015" s="21">
        <f t="shared" si="1122"/>
        <v>0</v>
      </c>
      <c r="E1015" s="21">
        <f t="shared" si="1123"/>
        <v>0</v>
      </c>
      <c r="F1015" s="21">
        <f>P992</f>
        <v>0</v>
      </c>
      <c r="G1015" s="21">
        <f t="shared" si="1124"/>
        <v>0</v>
      </c>
      <c r="H1015" s="21">
        <f t="shared" si="1125"/>
        <v>0</v>
      </c>
      <c r="J1015" s="37" t="s">
        <v>289</v>
      </c>
      <c r="K1015" s="3">
        <v>660747</v>
      </c>
      <c r="L1015" s="37">
        <v>0</v>
      </c>
      <c r="M1015" s="37">
        <v>0</v>
      </c>
      <c r="N1015" s="37">
        <v>0</v>
      </c>
      <c r="O1015" s="37">
        <v>0</v>
      </c>
      <c r="P1015" s="37">
        <v>0</v>
      </c>
      <c r="Q1015" s="37">
        <v>0</v>
      </c>
      <c r="S1015" s="20" t="str">
        <f t="shared" ref="S1015:S1035" si="1132">A1015</f>
        <v>00-11</v>
      </c>
      <c r="T1015" s="21">
        <f t="shared" ref="T1015:T1033" si="1133">L1015-C1015</f>
        <v>0</v>
      </c>
      <c r="U1015" s="21">
        <f t="shared" ref="U1015:U1035" si="1134">N1015-E1015</f>
        <v>0</v>
      </c>
      <c r="V1015" s="21">
        <f t="shared" ref="V1015" si="1135">P1015-F1015</f>
        <v>0</v>
      </c>
      <c r="W1015" s="21">
        <f t="shared" ref="W1015:W1035" si="1136">Q1015-H1015</f>
        <v>0</v>
      </c>
      <c r="X1015" s="24">
        <f t="shared" ref="X1015:X1035" si="1137">T1015/T$276</f>
        <v>0</v>
      </c>
      <c r="Y1015" s="21">
        <f t="shared" ref="Y1015:Y1035" si="1138">T1015/$AB1015</f>
        <v>0</v>
      </c>
      <c r="Z1015" s="21">
        <f t="shared" ref="Z1015:Z1035" si="1139">U1015/$AB1015</f>
        <v>0</v>
      </c>
      <c r="AA1015" s="21">
        <f t="shared" ref="AA1015:AA1035" si="1140">V1015/$AB1015</f>
        <v>0</v>
      </c>
      <c r="AB1015" s="6">
        <f>IF(DATEDIF(A1013,J1013,"D")&lt;1,1,DATEDIF(A1013,J1013,"D"))</f>
        <v>1</v>
      </c>
      <c r="AC1015" s="17" t="s">
        <v>322</v>
      </c>
      <c r="AD1015" s="2">
        <v>0.7</v>
      </c>
      <c r="AE1015" s="13" t="str">
        <f t="shared" si="1126"/>
        <v>00-11</v>
      </c>
      <c r="AF1015" s="11">
        <f t="shared" si="1127"/>
        <v>660747</v>
      </c>
      <c r="AG1015" s="11">
        <f t="shared" si="1128"/>
        <v>0</v>
      </c>
      <c r="AH1015" s="11">
        <f t="shared" si="1129"/>
        <v>0</v>
      </c>
      <c r="AI1015" s="11">
        <f t="shared" ref="AI1015:AI1033" si="1141">AG1015-AH1015</f>
        <v>0</v>
      </c>
      <c r="AJ1015" s="1">
        <f t="shared" si="1130"/>
        <v>0</v>
      </c>
      <c r="AK1015" s="1">
        <f t="shared" si="1131"/>
        <v>0</v>
      </c>
    </row>
    <row r="1016" spans="1:38" ht="15" thickBot="1" x14ac:dyDescent="0.4">
      <c r="A1016" s="20" t="str">
        <f t="shared" ref="A1016:A1035" si="1142">J993</f>
        <v>12-14</v>
      </c>
      <c r="B1016" s="21">
        <f t="shared" ref="B1016:B1035" si="1143">K993</f>
        <v>162530</v>
      </c>
      <c r="C1016" s="26">
        <f t="shared" si="1121"/>
        <v>123730</v>
      </c>
      <c r="D1016" s="21">
        <f t="shared" si="1122"/>
        <v>76.099999999999994</v>
      </c>
      <c r="E1016" s="26">
        <f t="shared" si="1123"/>
        <v>103777</v>
      </c>
      <c r="F1016" s="21">
        <f t="shared" ref="F1016:F1035" si="1144">P993</f>
        <v>90</v>
      </c>
      <c r="G1016" s="21">
        <f t="shared" si="1124"/>
        <v>63.9</v>
      </c>
      <c r="H1016" s="21">
        <f t="shared" si="1125"/>
        <v>227597</v>
      </c>
      <c r="J1016" s="50">
        <v>44544</v>
      </c>
      <c r="K1016" s="4">
        <v>162530</v>
      </c>
      <c r="L1016" s="4">
        <v>124285</v>
      </c>
      <c r="M1016" s="38">
        <v>76.5</v>
      </c>
      <c r="N1016" s="4">
        <v>104233</v>
      </c>
      <c r="O1016" s="38">
        <v>64.099999999999994</v>
      </c>
      <c r="P1016" s="38">
        <v>95</v>
      </c>
      <c r="Q1016" s="4">
        <v>228613</v>
      </c>
      <c r="S1016" s="25" t="str">
        <f t="shared" si="1132"/>
        <v>12-14</v>
      </c>
      <c r="T1016" s="26">
        <f t="shared" si="1133"/>
        <v>555</v>
      </c>
      <c r="U1016" s="26">
        <f t="shared" si="1134"/>
        <v>456</v>
      </c>
      <c r="V1016" s="26">
        <f>P1016-F1016</f>
        <v>5</v>
      </c>
      <c r="W1016" s="26">
        <f t="shared" si="1136"/>
        <v>1016</v>
      </c>
      <c r="X1016" s="27">
        <f t="shared" si="1137"/>
        <v>5.0244432373709944E-2</v>
      </c>
      <c r="Y1016" s="26">
        <f t="shared" si="1138"/>
        <v>555</v>
      </c>
      <c r="Z1016" s="26">
        <f t="shared" si="1139"/>
        <v>456</v>
      </c>
      <c r="AA1016" s="26">
        <f t="shared" si="1140"/>
        <v>5</v>
      </c>
      <c r="AB1016" s="6">
        <f>AB1015</f>
        <v>1</v>
      </c>
      <c r="AC1016" s="16">
        <f>C1034/B1034</f>
        <v>0.83624672306800596</v>
      </c>
      <c r="AD1016" s="2">
        <f>AC1016/AD1015</f>
        <v>1.1946381758114371</v>
      </c>
      <c r="AE1016" s="13">
        <f t="shared" si="1126"/>
        <v>44544</v>
      </c>
      <c r="AF1016" s="11">
        <f t="shared" si="1127"/>
        <v>162530</v>
      </c>
      <c r="AG1016" s="11">
        <f t="shared" si="1128"/>
        <v>124285</v>
      </c>
      <c r="AH1016" s="11">
        <f t="shared" si="1129"/>
        <v>104233</v>
      </c>
      <c r="AI1016" s="11">
        <f t="shared" si="1141"/>
        <v>20052</v>
      </c>
      <c r="AJ1016" s="1">
        <f t="shared" si="1130"/>
        <v>555</v>
      </c>
      <c r="AK1016" s="1">
        <f t="shared" si="1131"/>
        <v>456</v>
      </c>
    </row>
    <row r="1017" spans="1:38" ht="15" thickBot="1" x14ac:dyDescent="0.4">
      <c r="A1017" s="20" t="str">
        <f t="shared" si="1142"/>
        <v>15-19</v>
      </c>
      <c r="B1017" s="21">
        <f t="shared" si="1143"/>
        <v>256743</v>
      </c>
      <c r="C1017" s="26">
        <f t="shared" si="1121"/>
        <v>198595</v>
      </c>
      <c r="D1017" s="21">
        <f t="shared" si="1122"/>
        <v>77.3</v>
      </c>
      <c r="E1017" s="26">
        <f t="shared" si="1123"/>
        <v>168198</v>
      </c>
      <c r="F1017" s="21">
        <f t="shared" si="1144"/>
        <v>274</v>
      </c>
      <c r="G1017" s="21">
        <f t="shared" si="1124"/>
        <v>65.5</v>
      </c>
      <c r="H1017" s="21">
        <f t="shared" si="1125"/>
        <v>367067</v>
      </c>
      <c r="J1017" s="37" t="s">
        <v>290</v>
      </c>
      <c r="K1017" s="3">
        <v>256743</v>
      </c>
      <c r="L1017" s="3">
        <v>199335</v>
      </c>
      <c r="M1017" s="37">
        <v>77.599999999999994</v>
      </c>
      <c r="N1017" s="3">
        <v>168825</v>
      </c>
      <c r="O1017" s="37">
        <v>65.8</v>
      </c>
      <c r="P1017" s="37">
        <v>285</v>
      </c>
      <c r="Q1017" s="3">
        <v>368445</v>
      </c>
      <c r="S1017" s="20" t="str">
        <f t="shared" si="1132"/>
        <v>15-19</v>
      </c>
      <c r="T1017" s="26">
        <f t="shared" si="1133"/>
        <v>740</v>
      </c>
      <c r="U1017" s="26">
        <f t="shared" si="1134"/>
        <v>627</v>
      </c>
      <c r="V1017" s="26">
        <f>P1017-F1017</f>
        <v>11</v>
      </c>
      <c r="W1017" s="26">
        <f t="shared" si="1136"/>
        <v>1378</v>
      </c>
      <c r="X1017" s="27">
        <f t="shared" si="1137"/>
        <v>6.6992576498279915E-2</v>
      </c>
      <c r="Y1017" s="26">
        <f t="shared" si="1138"/>
        <v>740</v>
      </c>
      <c r="Z1017" s="26">
        <f t="shared" si="1139"/>
        <v>627</v>
      </c>
      <c r="AA1017" s="26">
        <f t="shared" si="1140"/>
        <v>11</v>
      </c>
      <c r="AB1017" s="6">
        <f t="shared" ref="AB1017:AB1035" si="1145">AB1016</f>
        <v>1</v>
      </c>
      <c r="AC1017" s="18" t="s">
        <v>323</v>
      </c>
      <c r="AD1017" s="2">
        <v>0.7</v>
      </c>
      <c r="AE1017" s="13" t="str">
        <f t="shared" si="1126"/>
        <v>15-19</v>
      </c>
      <c r="AF1017" s="11">
        <f t="shared" si="1127"/>
        <v>256743</v>
      </c>
      <c r="AG1017" s="11">
        <f t="shared" si="1128"/>
        <v>199335</v>
      </c>
      <c r="AH1017" s="11">
        <f t="shared" si="1129"/>
        <v>168825</v>
      </c>
      <c r="AI1017" s="11">
        <f t="shared" si="1141"/>
        <v>30510</v>
      </c>
      <c r="AJ1017" s="1">
        <f t="shared" si="1130"/>
        <v>740</v>
      </c>
      <c r="AK1017" s="1">
        <f t="shared" si="1131"/>
        <v>627</v>
      </c>
    </row>
    <row r="1018" spans="1:38" ht="15" thickBot="1" x14ac:dyDescent="0.4">
      <c r="A1018" s="20" t="str">
        <f t="shared" si="1142"/>
        <v>20-24</v>
      </c>
      <c r="B1018" s="21">
        <f t="shared" si="1143"/>
        <v>277328</v>
      </c>
      <c r="C1018" s="21">
        <f t="shared" si="1121"/>
        <v>209770</v>
      </c>
      <c r="D1018" s="21">
        <f t="shared" si="1122"/>
        <v>75.599999999999994</v>
      </c>
      <c r="E1018" s="21">
        <f t="shared" si="1123"/>
        <v>171153</v>
      </c>
      <c r="F1018" s="21">
        <f t="shared" si="1144"/>
        <v>444</v>
      </c>
      <c r="G1018" s="21">
        <f t="shared" si="1124"/>
        <v>61.7</v>
      </c>
      <c r="H1018" s="21">
        <f t="shared" si="1125"/>
        <v>381367</v>
      </c>
      <c r="J1018" s="38" t="s">
        <v>291</v>
      </c>
      <c r="K1018" s="4">
        <v>277328</v>
      </c>
      <c r="L1018" s="4">
        <v>210507</v>
      </c>
      <c r="M1018" s="38">
        <v>75.900000000000006</v>
      </c>
      <c r="N1018" s="4">
        <v>171830</v>
      </c>
      <c r="O1018" s="38">
        <v>62</v>
      </c>
      <c r="P1018" s="38">
        <v>471</v>
      </c>
      <c r="Q1018" s="4">
        <v>382808</v>
      </c>
      <c r="S1018" s="23" t="str">
        <f t="shared" si="1132"/>
        <v>20-24</v>
      </c>
      <c r="T1018" s="22">
        <f t="shared" si="1133"/>
        <v>737</v>
      </c>
      <c r="U1018" s="22">
        <f t="shared" si="1134"/>
        <v>677</v>
      </c>
      <c r="V1018" s="21">
        <f t="shared" ref="V1018:V1032" si="1146">P1018-F1018</f>
        <v>27</v>
      </c>
      <c r="W1018" s="22">
        <f t="shared" si="1136"/>
        <v>1441</v>
      </c>
      <c r="X1018" s="28">
        <f t="shared" si="1137"/>
        <v>6.6720984971935543E-2</v>
      </c>
      <c r="Y1018" s="21">
        <f t="shared" si="1138"/>
        <v>737</v>
      </c>
      <c r="Z1018" s="21">
        <f t="shared" si="1139"/>
        <v>677</v>
      </c>
      <c r="AA1018" s="21">
        <f t="shared" si="1140"/>
        <v>27</v>
      </c>
      <c r="AB1018" s="6">
        <f t="shared" si="1145"/>
        <v>1</v>
      </c>
      <c r="AC1018" s="16">
        <f>E1034/B1034</f>
        <v>0.74314090940512711</v>
      </c>
      <c r="AD1018" s="2">
        <f>AC1018/AD1017</f>
        <v>1.061629870578753</v>
      </c>
      <c r="AE1018" s="13" t="str">
        <f t="shared" si="1126"/>
        <v>20-24</v>
      </c>
      <c r="AF1018" s="11">
        <f t="shared" si="1127"/>
        <v>277328</v>
      </c>
      <c r="AG1018" s="11">
        <f t="shared" si="1128"/>
        <v>210507</v>
      </c>
      <c r="AH1018" s="11">
        <f t="shared" si="1129"/>
        <v>171830</v>
      </c>
      <c r="AI1018" s="11">
        <f t="shared" si="1141"/>
        <v>38677</v>
      </c>
      <c r="AJ1018" s="1">
        <f t="shared" si="1130"/>
        <v>737</v>
      </c>
      <c r="AK1018" s="1">
        <f t="shared" si="1131"/>
        <v>677</v>
      </c>
    </row>
    <row r="1019" spans="1:38" ht="15" thickBot="1" x14ac:dyDescent="0.4">
      <c r="A1019" s="20" t="str">
        <f t="shared" si="1142"/>
        <v>25-29</v>
      </c>
      <c r="B1019" s="21">
        <f t="shared" si="1143"/>
        <v>314508</v>
      </c>
      <c r="C1019" s="21">
        <f t="shared" si="1121"/>
        <v>228415</v>
      </c>
      <c r="D1019" s="21">
        <f t="shared" si="1122"/>
        <v>72.599999999999994</v>
      </c>
      <c r="E1019" s="21">
        <f t="shared" si="1123"/>
        <v>189453</v>
      </c>
      <c r="F1019" s="21">
        <f t="shared" si="1144"/>
        <v>707</v>
      </c>
      <c r="G1019" s="21">
        <f t="shared" si="1124"/>
        <v>60.2</v>
      </c>
      <c r="H1019" s="21">
        <f t="shared" si="1125"/>
        <v>418575</v>
      </c>
      <c r="J1019" s="37" t="s">
        <v>292</v>
      </c>
      <c r="K1019" s="3">
        <v>314508</v>
      </c>
      <c r="L1019" s="3">
        <v>229193</v>
      </c>
      <c r="M1019" s="37">
        <v>72.900000000000006</v>
      </c>
      <c r="N1019" s="3">
        <v>190151</v>
      </c>
      <c r="O1019" s="37">
        <v>60.5</v>
      </c>
      <c r="P1019" s="37">
        <v>733</v>
      </c>
      <c r="Q1019" s="3">
        <v>420077</v>
      </c>
      <c r="S1019" s="20" t="str">
        <f t="shared" si="1132"/>
        <v>25-29</v>
      </c>
      <c r="T1019" s="21">
        <f t="shared" si="1133"/>
        <v>778</v>
      </c>
      <c r="U1019" s="21">
        <f t="shared" si="1134"/>
        <v>698</v>
      </c>
      <c r="V1019" s="21">
        <f t="shared" si="1146"/>
        <v>26</v>
      </c>
      <c r="W1019" s="21">
        <f t="shared" si="1136"/>
        <v>1502</v>
      </c>
      <c r="X1019" s="24">
        <f t="shared" si="1137"/>
        <v>7.0432735831975374E-2</v>
      </c>
      <c r="Y1019" s="21">
        <f t="shared" si="1138"/>
        <v>778</v>
      </c>
      <c r="Z1019" s="21">
        <f t="shared" si="1139"/>
        <v>698</v>
      </c>
      <c r="AA1019" s="21">
        <f t="shared" si="1140"/>
        <v>26</v>
      </c>
      <c r="AB1019" s="6">
        <f t="shared" si="1145"/>
        <v>1</v>
      </c>
      <c r="AC1019" s="15" t="s">
        <v>320</v>
      </c>
      <c r="AD1019" s="6"/>
      <c r="AE1019" s="13" t="str">
        <f t="shared" si="1126"/>
        <v>25-29</v>
      </c>
      <c r="AF1019" s="11">
        <f t="shared" si="1127"/>
        <v>314508</v>
      </c>
      <c r="AG1019" s="11">
        <f t="shared" si="1128"/>
        <v>229193</v>
      </c>
      <c r="AH1019" s="11">
        <f t="shared" si="1129"/>
        <v>190151</v>
      </c>
      <c r="AI1019" s="11">
        <f t="shared" si="1141"/>
        <v>39042</v>
      </c>
      <c r="AJ1019" s="1">
        <f t="shared" si="1130"/>
        <v>778</v>
      </c>
      <c r="AK1019" s="1">
        <f t="shared" si="1131"/>
        <v>698</v>
      </c>
    </row>
    <row r="1020" spans="1:38" ht="15" thickBot="1" x14ac:dyDescent="0.4">
      <c r="A1020" s="20" t="str">
        <f t="shared" si="1142"/>
        <v>30-34</v>
      </c>
      <c r="B1020" s="21">
        <f t="shared" si="1143"/>
        <v>356228</v>
      </c>
      <c r="C1020" s="21">
        <f t="shared" si="1121"/>
        <v>266176</v>
      </c>
      <c r="D1020" s="21">
        <f t="shared" si="1122"/>
        <v>74.7</v>
      </c>
      <c r="E1020" s="21">
        <f t="shared" si="1123"/>
        <v>226286</v>
      </c>
      <c r="F1020" s="21">
        <f t="shared" si="1144"/>
        <v>1128</v>
      </c>
      <c r="G1020" s="21">
        <f t="shared" si="1124"/>
        <v>63.5</v>
      </c>
      <c r="H1020" s="21">
        <f t="shared" si="1125"/>
        <v>493590</v>
      </c>
      <c r="J1020" s="38" t="s">
        <v>293</v>
      </c>
      <c r="K1020" s="4">
        <v>356228</v>
      </c>
      <c r="L1020" s="4">
        <v>267066</v>
      </c>
      <c r="M1020" s="38">
        <v>75</v>
      </c>
      <c r="N1020" s="4">
        <v>227029</v>
      </c>
      <c r="O1020" s="38">
        <v>63.7</v>
      </c>
      <c r="P1020" s="4">
        <v>1185</v>
      </c>
      <c r="Q1020" s="4">
        <v>495280</v>
      </c>
      <c r="S1020" s="23" t="str">
        <f t="shared" si="1132"/>
        <v>30-34</v>
      </c>
      <c r="T1020" s="22">
        <f t="shared" si="1133"/>
        <v>890</v>
      </c>
      <c r="U1020" s="22">
        <f t="shared" si="1134"/>
        <v>743</v>
      </c>
      <c r="V1020" s="21">
        <f t="shared" si="1146"/>
        <v>57</v>
      </c>
      <c r="W1020" s="22">
        <f t="shared" si="1136"/>
        <v>1690</v>
      </c>
      <c r="X1020" s="28">
        <f t="shared" si="1137"/>
        <v>8.0572152815498829E-2</v>
      </c>
      <c r="Y1020" s="21">
        <f t="shared" si="1138"/>
        <v>890</v>
      </c>
      <c r="Z1020" s="21">
        <f t="shared" si="1139"/>
        <v>743</v>
      </c>
      <c r="AA1020" s="21">
        <f t="shared" si="1140"/>
        <v>57</v>
      </c>
      <c r="AB1020" s="6">
        <f t="shared" si="1145"/>
        <v>1</v>
      </c>
      <c r="AC1020" s="17" t="s">
        <v>322</v>
      </c>
      <c r="AD1020" s="2">
        <v>0.7</v>
      </c>
      <c r="AE1020" s="13" t="str">
        <f t="shared" si="1126"/>
        <v>30-34</v>
      </c>
      <c r="AF1020" s="11">
        <f t="shared" si="1127"/>
        <v>356228</v>
      </c>
      <c r="AG1020" s="11">
        <f t="shared" si="1128"/>
        <v>267066</v>
      </c>
      <c r="AH1020" s="11">
        <f t="shared" si="1129"/>
        <v>227029</v>
      </c>
      <c r="AI1020" s="11">
        <f t="shared" si="1141"/>
        <v>40037</v>
      </c>
      <c r="AJ1020" s="1">
        <f t="shared" si="1130"/>
        <v>890</v>
      </c>
      <c r="AK1020" s="1">
        <f t="shared" si="1131"/>
        <v>743</v>
      </c>
    </row>
    <row r="1021" spans="1:38" ht="15" thickBot="1" x14ac:dyDescent="0.4">
      <c r="A1021" s="20" t="str">
        <f t="shared" si="1142"/>
        <v>35-39</v>
      </c>
      <c r="B1021" s="21">
        <f t="shared" si="1143"/>
        <v>359302</v>
      </c>
      <c r="C1021" s="21">
        <f t="shared" si="1121"/>
        <v>282411</v>
      </c>
      <c r="D1021" s="21">
        <f t="shared" si="1122"/>
        <v>78.599999999999994</v>
      </c>
      <c r="E1021" s="21">
        <f t="shared" si="1123"/>
        <v>245647</v>
      </c>
      <c r="F1021" s="21">
        <f t="shared" si="1144"/>
        <v>2110</v>
      </c>
      <c r="G1021" s="21">
        <f t="shared" si="1124"/>
        <v>68.400000000000006</v>
      </c>
      <c r="H1021" s="21">
        <f t="shared" si="1125"/>
        <v>530168</v>
      </c>
      <c r="J1021" s="37" t="s">
        <v>294</v>
      </c>
      <c r="K1021" s="3">
        <v>359302</v>
      </c>
      <c r="L1021" s="3">
        <v>283234</v>
      </c>
      <c r="M1021" s="37">
        <v>78.8</v>
      </c>
      <c r="N1021" s="3">
        <v>246313</v>
      </c>
      <c r="O1021" s="37">
        <v>68.5</v>
      </c>
      <c r="P1021" s="3">
        <v>2196</v>
      </c>
      <c r="Q1021" s="3">
        <v>531743</v>
      </c>
      <c r="S1021" s="20" t="str">
        <f t="shared" si="1132"/>
        <v>35-39</v>
      </c>
      <c r="T1021" s="21">
        <f t="shared" si="1133"/>
        <v>823</v>
      </c>
      <c r="U1021" s="21">
        <f t="shared" si="1134"/>
        <v>666</v>
      </c>
      <c r="V1021" s="21">
        <f t="shared" si="1146"/>
        <v>86</v>
      </c>
      <c r="W1021" s="21">
        <f t="shared" si="1136"/>
        <v>1575</v>
      </c>
      <c r="X1021" s="24">
        <f t="shared" si="1137"/>
        <v>7.4506608727141044E-2</v>
      </c>
      <c r="Y1021" s="21">
        <f t="shared" si="1138"/>
        <v>823</v>
      </c>
      <c r="Z1021" s="21">
        <f t="shared" si="1139"/>
        <v>666</v>
      </c>
      <c r="AA1021" s="21">
        <f t="shared" si="1140"/>
        <v>86</v>
      </c>
      <c r="AB1021" s="6">
        <f t="shared" si="1145"/>
        <v>1</v>
      </c>
      <c r="AC1021" s="16">
        <f>C1035/B1035</f>
        <v>0.71128932060000627</v>
      </c>
      <c r="AD1021" s="2">
        <f>AC1021/AD1020</f>
        <v>1.0161276008571518</v>
      </c>
      <c r="AE1021" s="13" t="str">
        <f t="shared" si="1126"/>
        <v>35-39</v>
      </c>
      <c r="AF1021" s="11">
        <f t="shared" si="1127"/>
        <v>359302</v>
      </c>
      <c r="AG1021" s="11">
        <f t="shared" si="1128"/>
        <v>283234</v>
      </c>
      <c r="AH1021" s="11">
        <f t="shared" si="1129"/>
        <v>246313</v>
      </c>
      <c r="AI1021" s="11">
        <f t="shared" si="1141"/>
        <v>36921</v>
      </c>
      <c r="AJ1021" s="1">
        <f t="shared" si="1130"/>
        <v>823</v>
      </c>
      <c r="AK1021" s="1">
        <f t="shared" si="1131"/>
        <v>666</v>
      </c>
    </row>
    <row r="1022" spans="1:38" ht="15" thickBot="1" x14ac:dyDescent="0.4">
      <c r="A1022" s="20" t="str">
        <f t="shared" si="1142"/>
        <v>40-44</v>
      </c>
      <c r="B1022" s="21">
        <f t="shared" si="1143"/>
        <v>319889</v>
      </c>
      <c r="C1022" s="21">
        <f t="shared" si="1121"/>
        <v>260440</v>
      </c>
      <c r="D1022" s="21">
        <f t="shared" si="1122"/>
        <v>81.400000000000006</v>
      </c>
      <c r="E1022" s="21">
        <f t="shared" si="1123"/>
        <v>232209</v>
      </c>
      <c r="F1022" s="21">
        <f t="shared" si="1144"/>
        <v>11081</v>
      </c>
      <c r="G1022" s="21">
        <f t="shared" si="1124"/>
        <v>72.599999999999994</v>
      </c>
      <c r="H1022" s="21">
        <f t="shared" si="1125"/>
        <v>503730</v>
      </c>
      <c r="J1022" s="38" t="s">
        <v>295</v>
      </c>
      <c r="K1022" s="4">
        <v>319889</v>
      </c>
      <c r="L1022" s="4">
        <v>261145</v>
      </c>
      <c r="M1022" s="38">
        <v>81.599999999999994</v>
      </c>
      <c r="N1022" s="4">
        <v>232733</v>
      </c>
      <c r="O1022" s="38">
        <v>72.8</v>
      </c>
      <c r="P1022" s="4">
        <v>11432</v>
      </c>
      <c r="Q1022" s="4">
        <v>505310</v>
      </c>
      <c r="S1022" s="23" t="str">
        <f t="shared" si="1132"/>
        <v>40-44</v>
      </c>
      <c r="T1022" s="22">
        <f t="shared" si="1133"/>
        <v>705</v>
      </c>
      <c r="U1022" s="22">
        <f t="shared" si="1134"/>
        <v>524</v>
      </c>
      <c r="V1022" s="21">
        <f t="shared" si="1146"/>
        <v>351</v>
      </c>
      <c r="W1022" s="22">
        <f t="shared" si="1136"/>
        <v>1580</v>
      </c>
      <c r="X1022" s="28">
        <f t="shared" si="1137"/>
        <v>6.3824008690928843E-2</v>
      </c>
      <c r="Y1022" s="21">
        <f t="shared" si="1138"/>
        <v>705</v>
      </c>
      <c r="Z1022" s="21">
        <f t="shared" si="1139"/>
        <v>524</v>
      </c>
      <c r="AA1022" s="21">
        <f t="shared" si="1140"/>
        <v>351</v>
      </c>
      <c r="AB1022" s="6">
        <f t="shared" si="1145"/>
        <v>1</v>
      </c>
      <c r="AC1022" s="18" t="s">
        <v>323</v>
      </c>
      <c r="AD1022" s="2">
        <v>0.7</v>
      </c>
      <c r="AE1022" s="13" t="str">
        <f t="shared" si="1126"/>
        <v>40-44</v>
      </c>
      <c r="AF1022" s="11">
        <f t="shared" si="1127"/>
        <v>319889</v>
      </c>
      <c r="AG1022" s="11">
        <f t="shared" si="1128"/>
        <v>261145</v>
      </c>
      <c r="AH1022" s="11">
        <f t="shared" si="1129"/>
        <v>232733</v>
      </c>
      <c r="AI1022" s="11">
        <f t="shared" si="1141"/>
        <v>28412</v>
      </c>
      <c r="AJ1022" s="1">
        <f t="shared" si="1130"/>
        <v>705</v>
      </c>
      <c r="AK1022" s="1">
        <f t="shared" si="1131"/>
        <v>524</v>
      </c>
    </row>
    <row r="1023" spans="1:38" ht="15" thickBot="1" x14ac:dyDescent="0.4">
      <c r="A1023" s="20" t="str">
        <f t="shared" si="1142"/>
        <v>45-49</v>
      </c>
      <c r="B1023" s="21">
        <f t="shared" si="1143"/>
        <v>288547</v>
      </c>
      <c r="C1023" s="21">
        <f t="shared" si="1121"/>
        <v>239105</v>
      </c>
      <c r="D1023" s="21">
        <f t="shared" si="1122"/>
        <v>82.9</v>
      </c>
      <c r="E1023" s="21">
        <f t="shared" si="1123"/>
        <v>216175</v>
      </c>
      <c r="F1023" s="21">
        <f t="shared" si="1144"/>
        <v>12198</v>
      </c>
      <c r="G1023" s="21">
        <f t="shared" si="1124"/>
        <v>74.900000000000006</v>
      </c>
      <c r="H1023" s="21">
        <f t="shared" si="1125"/>
        <v>467478</v>
      </c>
      <c r="J1023" s="37" t="s">
        <v>296</v>
      </c>
      <c r="K1023" s="3">
        <v>288547</v>
      </c>
      <c r="L1023" s="3">
        <v>239630</v>
      </c>
      <c r="M1023" s="37">
        <v>83</v>
      </c>
      <c r="N1023" s="3">
        <v>216643</v>
      </c>
      <c r="O1023" s="37">
        <v>75.099999999999994</v>
      </c>
      <c r="P1023" s="3">
        <v>12549</v>
      </c>
      <c r="Q1023" s="3">
        <v>468822</v>
      </c>
      <c r="S1023" s="20" t="str">
        <f t="shared" si="1132"/>
        <v>45-49</v>
      </c>
      <c r="T1023" s="21">
        <f t="shared" si="1133"/>
        <v>525</v>
      </c>
      <c r="U1023" s="21">
        <f t="shared" si="1134"/>
        <v>468</v>
      </c>
      <c r="V1023" s="21">
        <f t="shared" si="1146"/>
        <v>351</v>
      </c>
      <c r="W1023" s="21">
        <f t="shared" si="1136"/>
        <v>1344</v>
      </c>
      <c r="X1023" s="24">
        <f t="shared" si="1137"/>
        <v>4.7528517110266157E-2</v>
      </c>
      <c r="Y1023" s="21">
        <f t="shared" si="1138"/>
        <v>525</v>
      </c>
      <c r="Z1023" s="21">
        <f t="shared" si="1139"/>
        <v>468</v>
      </c>
      <c r="AA1023" s="21">
        <f t="shared" si="1140"/>
        <v>351</v>
      </c>
      <c r="AB1023" s="6">
        <f t="shared" si="1145"/>
        <v>1</v>
      </c>
      <c r="AC1023" s="16">
        <f>E1035/B1035</f>
        <v>0.63209598074306284</v>
      </c>
      <c r="AD1023" s="2">
        <f>AC1023/AD1022</f>
        <v>0.90299425820437551</v>
      </c>
      <c r="AE1023" s="13" t="str">
        <f t="shared" si="1126"/>
        <v>45-49</v>
      </c>
      <c r="AF1023" s="11">
        <f t="shared" si="1127"/>
        <v>288547</v>
      </c>
      <c r="AG1023" s="11">
        <f t="shared" si="1128"/>
        <v>239630</v>
      </c>
      <c r="AH1023" s="11">
        <f t="shared" si="1129"/>
        <v>216643</v>
      </c>
      <c r="AI1023" s="11">
        <f t="shared" si="1141"/>
        <v>22987</v>
      </c>
      <c r="AJ1023" s="1">
        <f t="shared" si="1130"/>
        <v>525</v>
      </c>
      <c r="AK1023" s="1">
        <f t="shared" si="1131"/>
        <v>468</v>
      </c>
    </row>
    <row r="1024" spans="1:38" ht="15" thickBot="1" x14ac:dyDescent="0.4">
      <c r="A1024" s="20" t="str">
        <f t="shared" si="1142"/>
        <v>50-54</v>
      </c>
      <c r="B1024" s="21">
        <f t="shared" si="1143"/>
        <v>266491</v>
      </c>
      <c r="C1024" s="21">
        <f t="shared" si="1121"/>
        <v>227414</v>
      </c>
      <c r="D1024" s="21">
        <f t="shared" si="1122"/>
        <v>85.3</v>
      </c>
      <c r="E1024" s="21">
        <f t="shared" si="1123"/>
        <v>208356</v>
      </c>
      <c r="F1024" s="21">
        <f t="shared" si="1144"/>
        <v>11637</v>
      </c>
      <c r="G1024" s="21">
        <f t="shared" si="1124"/>
        <v>78.2</v>
      </c>
      <c r="H1024" s="21">
        <f t="shared" si="1125"/>
        <v>447407</v>
      </c>
      <c r="J1024" s="38" t="s">
        <v>297</v>
      </c>
      <c r="K1024" s="4">
        <v>266491</v>
      </c>
      <c r="L1024" s="4">
        <v>227850</v>
      </c>
      <c r="M1024" s="38">
        <v>85.5</v>
      </c>
      <c r="N1024" s="4">
        <v>208721</v>
      </c>
      <c r="O1024" s="38">
        <v>78.3</v>
      </c>
      <c r="P1024" s="4">
        <v>12007</v>
      </c>
      <c r="Q1024" s="4">
        <v>448578</v>
      </c>
      <c r="S1024" s="23" t="str">
        <f t="shared" si="1132"/>
        <v>50-54</v>
      </c>
      <c r="T1024" s="22">
        <f t="shared" si="1133"/>
        <v>436</v>
      </c>
      <c r="U1024" s="22">
        <f t="shared" si="1134"/>
        <v>365</v>
      </c>
      <c r="V1024" s="21">
        <f t="shared" si="1146"/>
        <v>370</v>
      </c>
      <c r="W1024" s="22">
        <f t="shared" si="1136"/>
        <v>1171</v>
      </c>
      <c r="X1024" s="28">
        <f t="shared" si="1137"/>
        <v>3.9471301828716276E-2</v>
      </c>
      <c r="Y1024" s="21">
        <f t="shared" si="1138"/>
        <v>436</v>
      </c>
      <c r="Z1024" s="21">
        <f t="shared" si="1139"/>
        <v>365</v>
      </c>
      <c r="AA1024" s="21">
        <f t="shared" si="1140"/>
        <v>370</v>
      </c>
      <c r="AB1024" s="6">
        <f t="shared" si="1145"/>
        <v>1</v>
      </c>
      <c r="AC1024" s="6"/>
      <c r="AD1024" s="7"/>
      <c r="AE1024" s="13" t="str">
        <f t="shared" si="1126"/>
        <v>50-54</v>
      </c>
      <c r="AF1024" s="11">
        <f t="shared" si="1127"/>
        <v>266491</v>
      </c>
      <c r="AG1024" s="11">
        <f t="shared" si="1128"/>
        <v>227850</v>
      </c>
      <c r="AH1024" s="11">
        <f t="shared" si="1129"/>
        <v>208721</v>
      </c>
      <c r="AI1024" s="11">
        <f t="shared" si="1141"/>
        <v>19129</v>
      </c>
      <c r="AJ1024" s="1">
        <f t="shared" si="1130"/>
        <v>436</v>
      </c>
      <c r="AK1024" s="1">
        <f t="shared" si="1131"/>
        <v>365</v>
      </c>
    </row>
    <row r="1025" spans="1:37" ht="15" thickBot="1" x14ac:dyDescent="0.4">
      <c r="A1025" s="20" t="str">
        <f t="shared" si="1142"/>
        <v>55-59</v>
      </c>
      <c r="B1025" s="21">
        <f t="shared" si="1143"/>
        <v>284260</v>
      </c>
      <c r="C1025" s="21">
        <f t="shared" si="1121"/>
        <v>241408</v>
      </c>
      <c r="D1025" s="21">
        <f t="shared" si="1122"/>
        <v>84.9</v>
      </c>
      <c r="E1025" s="21">
        <f t="shared" si="1123"/>
        <v>222619</v>
      </c>
      <c r="F1025" s="21">
        <f t="shared" si="1144"/>
        <v>17248</v>
      </c>
      <c r="G1025" s="21">
        <f t="shared" si="1124"/>
        <v>78.3</v>
      </c>
      <c r="H1025" s="21">
        <f t="shared" si="1125"/>
        <v>481275</v>
      </c>
      <c r="J1025" s="37" t="s">
        <v>298</v>
      </c>
      <c r="K1025" s="3">
        <v>284260</v>
      </c>
      <c r="L1025" s="3">
        <v>241780</v>
      </c>
      <c r="M1025" s="37">
        <v>85.1</v>
      </c>
      <c r="N1025" s="3">
        <v>222983</v>
      </c>
      <c r="O1025" s="37">
        <v>78.400000000000006</v>
      </c>
      <c r="P1025" s="3">
        <v>17695</v>
      </c>
      <c r="Q1025" s="3">
        <v>482458</v>
      </c>
      <c r="S1025" s="20" t="str">
        <f t="shared" si="1132"/>
        <v>55-59</v>
      </c>
      <c r="T1025" s="21">
        <f t="shared" si="1133"/>
        <v>372</v>
      </c>
      <c r="U1025" s="21">
        <f t="shared" si="1134"/>
        <v>364</v>
      </c>
      <c r="V1025" s="21">
        <f t="shared" si="1146"/>
        <v>447</v>
      </c>
      <c r="W1025" s="21">
        <f t="shared" si="1136"/>
        <v>1183</v>
      </c>
      <c r="X1025" s="24">
        <f t="shared" si="1137"/>
        <v>3.3677349266702877E-2</v>
      </c>
      <c r="Y1025" s="21">
        <f t="shared" si="1138"/>
        <v>372</v>
      </c>
      <c r="Z1025" s="21">
        <f t="shared" si="1139"/>
        <v>364</v>
      </c>
      <c r="AA1025" s="21">
        <f t="shared" si="1140"/>
        <v>447</v>
      </c>
      <c r="AB1025" s="6">
        <f t="shared" si="1145"/>
        <v>1</v>
      </c>
      <c r="AC1025" s="31">
        <f>J1013</f>
        <v>44469</v>
      </c>
      <c r="AD1025" s="7"/>
      <c r="AE1025" s="13" t="str">
        <f t="shared" si="1126"/>
        <v>55-59</v>
      </c>
      <c r="AF1025" s="11">
        <f t="shared" si="1127"/>
        <v>284260</v>
      </c>
      <c r="AG1025" s="11">
        <f t="shared" si="1128"/>
        <v>241780</v>
      </c>
      <c r="AH1025" s="11">
        <f t="shared" si="1129"/>
        <v>222983</v>
      </c>
      <c r="AI1025" s="11">
        <f t="shared" si="1141"/>
        <v>18797</v>
      </c>
      <c r="AJ1025" s="1">
        <f t="shared" si="1130"/>
        <v>372</v>
      </c>
      <c r="AK1025" s="1">
        <f t="shared" si="1131"/>
        <v>364</v>
      </c>
    </row>
    <row r="1026" spans="1:37" ht="15" thickBot="1" x14ac:dyDescent="0.4">
      <c r="A1026" s="20" t="str">
        <f t="shared" si="1142"/>
        <v>60-64</v>
      </c>
      <c r="B1026" s="21">
        <f t="shared" si="1143"/>
        <v>264339</v>
      </c>
      <c r="C1026" s="21">
        <f t="shared" si="1121"/>
        <v>237424</v>
      </c>
      <c r="D1026" s="21">
        <f t="shared" si="1122"/>
        <v>89.8</v>
      </c>
      <c r="E1026" s="21">
        <f t="shared" si="1123"/>
        <v>223565</v>
      </c>
      <c r="F1026" s="21">
        <f t="shared" si="1144"/>
        <v>27354</v>
      </c>
      <c r="G1026" s="21">
        <f t="shared" si="1124"/>
        <v>84.6</v>
      </c>
      <c r="H1026" s="21">
        <f t="shared" si="1125"/>
        <v>488343</v>
      </c>
      <c r="J1026" s="38" t="s">
        <v>299</v>
      </c>
      <c r="K1026" s="4">
        <v>264339</v>
      </c>
      <c r="L1026" s="4">
        <v>237706</v>
      </c>
      <c r="M1026" s="38">
        <v>89.9</v>
      </c>
      <c r="N1026" s="4">
        <v>223846</v>
      </c>
      <c r="O1026" s="38">
        <v>84.7</v>
      </c>
      <c r="P1026" s="4">
        <v>28077</v>
      </c>
      <c r="Q1026" s="4">
        <v>489629</v>
      </c>
      <c r="S1026" s="23" t="str">
        <f t="shared" si="1132"/>
        <v>60-64</v>
      </c>
      <c r="T1026" s="22">
        <f t="shared" si="1133"/>
        <v>282</v>
      </c>
      <c r="U1026" s="22">
        <f t="shared" si="1134"/>
        <v>281</v>
      </c>
      <c r="V1026" s="21">
        <f t="shared" si="1146"/>
        <v>723</v>
      </c>
      <c r="W1026" s="22">
        <f t="shared" si="1136"/>
        <v>1286</v>
      </c>
      <c r="X1026" s="28">
        <f t="shared" si="1137"/>
        <v>2.5529603476371537E-2</v>
      </c>
      <c r="Y1026" s="21">
        <f t="shared" si="1138"/>
        <v>282</v>
      </c>
      <c r="Z1026" s="21">
        <f t="shared" si="1139"/>
        <v>281</v>
      </c>
      <c r="AA1026" s="21">
        <f t="shared" si="1140"/>
        <v>723</v>
      </c>
      <c r="AB1026" s="6">
        <f t="shared" si="1145"/>
        <v>1</v>
      </c>
      <c r="AC1026" s="15" t="s">
        <v>321</v>
      </c>
      <c r="AD1026" s="6"/>
      <c r="AE1026" s="13" t="str">
        <f t="shared" si="1126"/>
        <v>60-64</v>
      </c>
      <c r="AF1026" s="11">
        <f t="shared" si="1127"/>
        <v>264339</v>
      </c>
      <c r="AG1026" s="11">
        <f t="shared" si="1128"/>
        <v>237706</v>
      </c>
      <c r="AH1026" s="11">
        <f t="shared" si="1129"/>
        <v>223846</v>
      </c>
      <c r="AI1026" s="11">
        <f t="shared" si="1141"/>
        <v>13860</v>
      </c>
      <c r="AJ1026" s="1">
        <f t="shared" si="1130"/>
        <v>282</v>
      </c>
      <c r="AK1026" s="1">
        <f t="shared" si="1131"/>
        <v>281</v>
      </c>
    </row>
    <row r="1027" spans="1:37" ht="15" thickBot="1" x14ac:dyDescent="0.4">
      <c r="A1027" s="20" t="str">
        <f t="shared" si="1142"/>
        <v>65-69</v>
      </c>
      <c r="B1027" s="21">
        <f t="shared" si="1143"/>
        <v>210073</v>
      </c>
      <c r="C1027" s="21">
        <f t="shared" si="1121"/>
        <v>196245</v>
      </c>
      <c r="D1027" s="21">
        <f t="shared" si="1122"/>
        <v>93.4</v>
      </c>
      <c r="E1027" s="21">
        <f t="shared" si="1123"/>
        <v>189036</v>
      </c>
      <c r="F1027" s="21">
        <f t="shared" si="1144"/>
        <v>5283</v>
      </c>
      <c r="G1027" s="21">
        <f t="shared" si="1124"/>
        <v>90</v>
      </c>
      <c r="H1027" s="21">
        <f t="shared" si="1125"/>
        <v>390564</v>
      </c>
      <c r="J1027" s="37" t="s">
        <v>300</v>
      </c>
      <c r="K1027" s="3">
        <v>210073</v>
      </c>
      <c r="L1027" s="3">
        <v>196430</v>
      </c>
      <c r="M1027" s="37">
        <v>93.5</v>
      </c>
      <c r="N1027" s="3">
        <v>189226</v>
      </c>
      <c r="O1027" s="37">
        <v>90.1</v>
      </c>
      <c r="P1027" s="3">
        <v>5519</v>
      </c>
      <c r="Q1027" s="3">
        <v>391175</v>
      </c>
      <c r="S1027" s="20" t="str">
        <f t="shared" si="1132"/>
        <v>65-69</v>
      </c>
      <c r="T1027" s="21">
        <f t="shared" si="1133"/>
        <v>185</v>
      </c>
      <c r="U1027" s="21">
        <f t="shared" si="1134"/>
        <v>190</v>
      </c>
      <c r="V1027" s="21">
        <f t="shared" si="1146"/>
        <v>236</v>
      </c>
      <c r="W1027" s="21">
        <f t="shared" si="1136"/>
        <v>611</v>
      </c>
      <c r="X1027" s="24">
        <f t="shared" si="1137"/>
        <v>1.6748144124569979E-2</v>
      </c>
      <c r="Y1027" s="21">
        <f t="shared" si="1138"/>
        <v>185</v>
      </c>
      <c r="Z1027" s="21">
        <f t="shared" si="1139"/>
        <v>190</v>
      </c>
      <c r="AA1027" s="21">
        <f t="shared" si="1140"/>
        <v>236</v>
      </c>
      <c r="AB1027" s="6">
        <f t="shared" si="1145"/>
        <v>1</v>
      </c>
      <c r="AC1027" s="17" t="s">
        <v>322</v>
      </c>
      <c r="AD1027" s="2">
        <v>0.7</v>
      </c>
      <c r="AE1027" s="13" t="str">
        <f t="shared" si="1126"/>
        <v>65-69</v>
      </c>
      <c r="AF1027" s="11">
        <f t="shared" si="1127"/>
        <v>210073</v>
      </c>
      <c r="AG1027" s="11">
        <f t="shared" si="1128"/>
        <v>196430</v>
      </c>
      <c r="AH1027" s="11">
        <f t="shared" si="1129"/>
        <v>189226</v>
      </c>
      <c r="AI1027" s="11">
        <f t="shared" si="1141"/>
        <v>7204</v>
      </c>
      <c r="AJ1027" s="1">
        <f t="shared" si="1130"/>
        <v>185</v>
      </c>
      <c r="AK1027" s="1">
        <f t="shared" si="1131"/>
        <v>190</v>
      </c>
    </row>
    <row r="1028" spans="1:37" ht="15" thickBot="1" x14ac:dyDescent="0.4">
      <c r="A1028" s="20" t="str">
        <f t="shared" si="1142"/>
        <v>70-74</v>
      </c>
      <c r="B1028" s="21">
        <f t="shared" si="1143"/>
        <v>157657</v>
      </c>
      <c r="C1028" s="21">
        <f t="shared" si="1121"/>
        <v>149414</v>
      </c>
      <c r="D1028" s="21">
        <f t="shared" si="1122"/>
        <v>94.8</v>
      </c>
      <c r="E1028" s="21">
        <f t="shared" si="1123"/>
        <v>147121</v>
      </c>
      <c r="F1028" s="21">
        <f t="shared" si="1144"/>
        <v>5590</v>
      </c>
      <c r="G1028" s="21">
        <f t="shared" si="1124"/>
        <v>93.3</v>
      </c>
      <c r="H1028" s="21">
        <f t="shared" si="1125"/>
        <v>302125</v>
      </c>
      <c r="J1028" s="38" t="s">
        <v>301</v>
      </c>
      <c r="K1028" s="4">
        <v>157657</v>
      </c>
      <c r="L1028" s="4">
        <v>149534</v>
      </c>
      <c r="M1028" s="38">
        <v>94.8</v>
      </c>
      <c r="N1028" s="4">
        <v>147235</v>
      </c>
      <c r="O1028" s="38">
        <v>93.4</v>
      </c>
      <c r="P1028" s="4">
        <v>5811</v>
      </c>
      <c r="Q1028" s="4">
        <v>302580</v>
      </c>
      <c r="S1028" s="23" t="str">
        <f t="shared" si="1132"/>
        <v>70-74</v>
      </c>
      <c r="T1028" s="22">
        <f t="shared" si="1133"/>
        <v>120</v>
      </c>
      <c r="U1028" s="22">
        <f t="shared" si="1134"/>
        <v>114</v>
      </c>
      <c r="V1028" s="21">
        <f t="shared" si="1146"/>
        <v>221</v>
      </c>
      <c r="W1028" s="22">
        <f t="shared" si="1136"/>
        <v>455</v>
      </c>
      <c r="X1028" s="28">
        <f t="shared" si="1137"/>
        <v>1.0863661053775122E-2</v>
      </c>
      <c r="Y1028" s="21">
        <f t="shared" si="1138"/>
        <v>120</v>
      </c>
      <c r="Z1028" s="21">
        <f t="shared" si="1139"/>
        <v>114</v>
      </c>
      <c r="AA1028" s="21">
        <f t="shared" si="1140"/>
        <v>221</v>
      </c>
      <c r="AB1028" s="6">
        <f t="shared" si="1145"/>
        <v>1</v>
      </c>
      <c r="AC1028" s="16">
        <f>L1034/K1034</f>
        <v>0.83815040120814432</v>
      </c>
      <c r="AD1028" s="2">
        <f>AC1028/AD1027</f>
        <v>1.1973577160116349</v>
      </c>
      <c r="AE1028" s="14" t="str">
        <f t="shared" si="1126"/>
        <v>70-74</v>
      </c>
      <c r="AF1028" s="11">
        <f t="shared" si="1127"/>
        <v>157657</v>
      </c>
      <c r="AG1028" s="11">
        <f t="shared" si="1128"/>
        <v>149534</v>
      </c>
      <c r="AH1028" s="11">
        <f t="shared" si="1129"/>
        <v>147235</v>
      </c>
      <c r="AI1028" s="12">
        <f t="shared" si="1141"/>
        <v>2299</v>
      </c>
      <c r="AJ1028" s="1">
        <f t="shared" si="1130"/>
        <v>120</v>
      </c>
      <c r="AK1028" s="1">
        <f t="shared" si="1131"/>
        <v>114</v>
      </c>
    </row>
    <row r="1029" spans="1:37" ht="15" thickBot="1" x14ac:dyDescent="0.4">
      <c r="A1029" s="20" t="str">
        <f t="shared" si="1142"/>
        <v>75-79</v>
      </c>
      <c r="B1029" s="21">
        <f t="shared" si="1143"/>
        <v>102977</v>
      </c>
      <c r="C1029" s="21">
        <f t="shared" si="1121"/>
        <v>95848</v>
      </c>
      <c r="D1029" s="21">
        <f t="shared" si="1122"/>
        <v>93.1</v>
      </c>
      <c r="E1029" s="21">
        <f t="shared" si="1123"/>
        <v>94000</v>
      </c>
      <c r="F1029" s="21">
        <f t="shared" si="1144"/>
        <v>6159</v>
      </c>
      <c r="G1029" s="21">
        <f t="shared" si="1124"/>
        <v>91.3</v>
      </c>
      <c r="H1029" s="21">
        <f t="shared" si="1125"/>
        <v>196007</v>
      </c>
      <c r="J1029" s="37" t="s">
        <v>302</v>
      </c>
      <c r="K1029" s="3">
        <v>102977</v>
      </c>
      <c r="L1029" s="3">
        <v>95912</v>
      </c>
      <c r="M1029" s="37">
        <v>93.1</v>
      </c>
      <c r="N1029" s="3">
        <v>94048</v>
      </c>
      <c r="O1029" s="37">
        <v>91.3</v>
      </c>
      <c r="P1029" s="3">
        <v>6451</v>
      </c>
      <c r="Q1029" s="3">
        <v>196411</v>
      </c>
      <c r="S1029" s="20" t="str">
        <f t="shared" si="1132"/>
        <v>75-79</v>
      </c>
      <c r="T1029" s="21">
        <f t="shared" si="1133"/>
        <v>64</v>
      </c>
      <c r="U1029" s="21">
        <f t="shared" si="1134"/>
        <v>48</v>
      </c>
      <c r="V1029" s="21">
        <f t="shared" si="1146"/>
        <v>292</v>
      </c>
      <c r="W1029" s="21">
        <f t="shared" si="1136"/>
        <v>404</v>
      </c>
      <c r="X1029" s="24">
        <f t="shared" si="1137"/>
        <v>5.7939525620133983E-3</v>
      </c>
      <c r="Y1029" s="21">
        <f t="shared" si="1138"/>
        <v>64</v>
      </c>
      <c r="Z1029" s="21">
        <f t="shared" si="1139"/>
        <v>48</v>
      </c>
      <c r="AA1029" s="21">
        <f t="shared" si="1140"/>
        <v>292</v>
      </c>
      <c r="AB1029" s="6">
        <f t="shared" si="1145"/>
        <v>1</v>
      </c>
      <c r="AC1029" s="17" t="s">
        <v>323</v>
      </c>
      <c r="AD1029" s="2">
        <v>0.7</v>
      </c>
      <c r="AE1029" s="14" t="str">
        <f t="shared" si="1126"/>
        <v>75-79</v>
      </c>
      <c r="AF1029" s="11">
        <f t="shared" si="1127"/>
        <v>102977</v>
      </c>
      <c r="AG1029" s="11">
        <f t="shared" si="1128"/>
        <v>95912</v>
      </c>
      <c r="AH1029" s="11">
        <f t="shared" si="1129"/>
        <v>94048</v>
      </c>
      <c r="AI1029" s="12">
        <f t="shared" si="1141"/>
        <v>1864</v>
      </c>
      <c r="AJ1029" s="1">
        <f t="shared" si="1130"/>
        <v>64</v>
      </c>
      <c r="AK1029" s="1">
        <f t="shared" si="1131"/>
        <v>48</v>
      </c>
    </row>
    <row r="1030" spans="1:37" ht="15" thickBot="1" x14ac:dyDescent="0.4">
      <c r="A1030" s="20" t="str">
        <f t="shared" si="1142"/>
        <v>80-84</v>
      </c>
      <c r="B1030" s="21">
        <f t="shared" si="1143"/>
        <v>68566</v>
      </c>
      <c r="C1030" s="21">
        <f t="shared" si="1121"/>
        <v>63252</v>
      </c>
      <c r="D1030" s="21">
        <f t="shared" si="1122"/>
        <v>92.2</v>
      </c>
      <c r="E1030" s="21">
        <f t="shared" si="1123"/>
        <v>62083</v>
      </c>
      <c r="F1030" s="21">
        <f t="shared" si="1144"/>
        <v>7062</v>
      </c>
      <c r="G1030" s="21">
        <f t="shared" si="1124"/>
        <v>90.5</v>
      </c>
      <c r="H1030" s="21">
        <f t="shared" si="1125"/>
        <v>132397</v>
      </c>
      <c r="J1030" s="38" t="s">
        <v>303</v>
      </c>
      <c r="K1030" s="4">
        <v>68566</v>
      </c>
      <c r="L1030" s="4">
        <v>63288</v>
      </c>
      <c r="M1030" s="38">
        <v>92.3</v>
      </c>
      <c r="N1030" s="4">
        <v>62118</v>
      </c>
      <c r="O1030" s="38">
        <v>90.6</v>
      </c>
      <c r="P1030" s="4">
        <v>7352</v>
      </c>
      <c r="Q1030" s="4">
        <v>132758</v>
      </c>
      <c r="S1030" s="23" t="str">
        <f t="shared" si="1132"/>
        <v>80-84</v>
      </c>
      <c r="T1030" s="22">
        <f t="shared" si="1133"/>
        <v>36</v>
      </c>
      <c r="U1030" s="22">
        <f t="shared" si="1134"/>
        <v>35</v>
      </c>
      <c r="V1030" s="21">
        <f t="shared" si="1146"/>
        <v>290</v>
      </c>
      <c r="W1030" s="22">
        <f t="shared" si="1136"/>
        <v>361</v>
      </c>
      <c r="X1030" s="28">
        <f t="shared" si="1137"/>
        <v>3.2590983161325366E-3</v>
      </c>
      <c r="Y1030" s="21">
        <f t="shared" si="1138"/>
        <v>36</v>
      </c>
      <c r="Z1030" s="21">
        <f t="shared" si="1139"/>
        <v>35</v>
      </c>
      <c r="AA1030" s="21">
        <f t="shared" si="1140"/>
        <v>290</v>
      </c>
      <c r="AB1030" s="6">
        <f t="shared" si="1145"/>
        <v>1</v>
      </c>
      <c r="AC1030" s="16">
        <f>N1034/K1034</f>
        <v>0.7447959927043396</v>
      </c>
      <c r="AD1030" s="2">
        <f>AC1030/AD1029</f>
        <v>1.0639942752919138</v>
      </c>
      <c r="AE1030" s="14" t="str">
        <f t="shared" si="1126"/>
        <v>80-84</v>
      </c>
      <c r="AF1030" s="11">
        <f t="shared" si="1127"/>
        <v>68566</v>
      </c>
      <c r="AG1030" s="11">
        <f t="shared" si="1128"/>
        <v>63288</v>
      </c>
      <c r="AH1030" s="11">
        <f t="shared" si="1129"/>
        <v>62118</v>
      </c>
      <c r="AI1030" s="12">
        <f t="shared" si="1141"/>
        <v>1170</v>
      </c>
      <c r="AJ1030" s="1">
        <f t="shared" si="1130"/>
        <v>36</v>
      </c>
      <c r="AK1030" s="1">
        <f t="shared" si="1131"/>
        <v>35</v>
      </c>
    </row>
    <row r="1031" spans="1:37" ht="15" thickBot="1" x14ac:dyDescent="0.4">
      <c r="A1031" s="20" t="str">
        <f t="shared" si="1142"/>
        <v>85-89</v>
      </c>
      <c r="B1031" s="21">
        <f t="shared" si="1143"/>
        <v>44034</v>
      </c>
      <c r="C1031" s="21">
        <f t="shared" si="1121"/>
        <v>40316</v>
      </c>
      <c r="D1031" s="21">
        <f t="shared" si="1122"/>
        <v>91.6</v>
      </c>
      <c r="E1031" s="21">
        <f t="shared" si="1123"/>
        <v>39511</v>
      </c>
      <c r="F1031" s="21">
        <f t="shared" si="1144"/>
        <v>8673</v>
      </c>
      <c r="G1031" s="21">
        <f t="shared" si="1124"/>
        <v>89.7</v>
      </c>
      <c r="H1031" s="21">
        <f t="shared" si="1125"/>
        <v>88500</v>
      </c>
      <c r="J1031" s="37" t="s">
        <v>304</v>
      </c>
      <c r="K1031" s="3">
        <v>44034</v>
      </c>
      <c r="L1031" s="3">
        <v>40337</v>
      </c>
      <c r="M1031" s="37">
        <v>91.6</v>
      </c>
      <c r="N1031" s="3">
        <v>39539</v>
      </c>
      <c r="O1031" s="37">
        <v>89.8</v>
      </c>
      <c r="P1031" s="3">
        <v>9046</v>
      </c>
      <c r="Q1031" s="3">
        <v>88922</v>
      </c>
      <c r="S1031" s="20" t="str">
        <f t="shared" si="1132"/>
        <v>85-89</v>
      </c>
      <c r="T1031" s="21">
        <f t="shared" si="1133"/>
        <v>21</v>
      </c>
      <c r="U1031" s="21">
        <f t="shared" si="1134"/>
        <v>28</v>
      </c>
      <c r="V1031" s="21">
        <f t="shared" si="1146"/>
        <v>373</v>
      </c>
      <c r="W1031" s="21">
        <f t="shared" si="1136"/>
        <v>422</v>
      </c>
      <c r="X1031" s="24">
        <f t="shared" si="1137"/>
        <v>1.9011406844106464E-3</v>
      </c>
      <c r="Y1031" s="21">
        <f t="shared" si="1138"/>
        <v>21</v>
      </c>
      <c r="Z1031" s="21">
        <f t="shared" si="1139"/>
        <v>28</v>
      </c>
      <c r="AA1031" s="21">
        <f t="shared" si="1140"/>
        <v>373</v>
      </c>
      <c r="AB1031" s="6">
        <f t="shared" si="1145"/>
        <v>1</v>
      </c>
      <c r="AC1031" s="15" t="s">
        <v>319</v>
      </c>
      <c r="AD1031" s="6"/>
      <c r="AE1031" s="14" t="str">
        <f t="shared" si="1126"/>
        <v>85-89</v>
      </c>
      <c r="AF1031" s="11">
        <f t="shared" si="1127"/>
        <v>44034</v>
      </c>
      <c r="AG1031" s="11">
        <f t="shared" si="1128"/>
        <v>40337</v>
      </c>
      <c r="AH1031" s="11">
        <f t="shared" si="1129"/>
        <v>39539</v>
      </c>
      <c r="AI1031" s="12">
        <f t="shared" si="1141"/>
        <v>798</v>
      </c>
      <c r="AJ1031" s="1">
        <f t="shared" si="1130"/>
        <v>21</v>
      </c>
      <c r="AK1031" s="1">
        <f t="shared" si="1131"/>
        <v>28</v>
      </c>
    </row>
    <row r="1032" spans="1:37" ht="15" thickBot="1" x14ac:dyDescent="0.4">
      <c r="A1032" s="20" t="str">
        <f t="shared" si="1142"/>
        <v>90+</v>
      </c>
      <c r="B1032" s="21">
        <f t="shared" si="1143"/>
        <v>27669</v>
      </c>
      <c r="C1032" s="21">
        <f t="shared" si="1121"/>
        <v>25569</v>
      </c>
      <c r="D1032" s="21">
        <f t="shared" si="1122"/>
        <v>92.4</v>
      </c>
      <c r="E1032" s="21">
        <f t="shared" si="1123"/>
        <v>25075</v>
      </c>
      <c r="F1032" s="21">
        <f t="shared" si="1144"/>
        <v>10221</v>
      </c>
      <c r="G1032" s="21">
        <f t="shared" si="1124"/>
        <v>90.6</v>
      </c>
      <c r="H1032" s="21">
        <f t="shared" si="1125"/>
        <v>60865</v>
      </c>
      <c r="J1032" s="38" t="s">
        <v>305</v>
      </c>
      <c r="K1032" s="4">
        <v>27669</v>
      </c>
      <c r="L1032" s="4">
        <v>25583</v>
      </c>
      <c r="M1032" s="38">
        <v>92.5</v>
      </c>
      <c r="N1032" s="4">
        <v>25089</v>
      </c>
      <c r="O1032" s="38">
        <v>90.7</v>
      </c>
      <c r="P1032" s="4">
        <v>10638</v>
      </c>
      <c r="Q1032" s="4">
        <v>61310</v>
      </c>
      <c r="S1032" s="23" t="str">
        <f t="shared" si="1132"/>
        <v>90+</v>
      </c>
      <c r="T1032" s="22">
        <f t="shared" si="1133"/>
        <v>14</v>
      </c>
      <c r="U1032" s="22">
        <f t="shared" si="1134"/>
        <v>14</v>
      </c>
      <c r="V1032" s="21">
        <f t="shared" si="1146"/>
        <v>417</v>
      </c>
      <c r="W1032" s="22">
        <f t="shared" si="1136"/>
        <v>445</v>
      </c>
      <c r="X1032" s="28">
        <f t="shared" si="1137"/>
        <v>1.2674271229404308E-3</v>
      </c>
      <c r="Y1032" s="21">
        <f t="shared" si="1138"/>
        <v>14</v>
      </c>
      <c r="Z1032" s="21">
        <f t="shared" si="1139"/>
        <v>14</v>
      </c>
      <c r="AA1032" s="21">
        <f t="shared" si="1140"/>
        <v>417</v>
      </c>
      <c r="AB1032" s="6">
        <f t="shared" si="1145"/>
        <v>1</v>
      </c>
      <c r="AC1032" s="17" t="s">
        <v>322</v>
      </c>
      <c r="AD1032" s="2">
        <v>0.7</v>
      </c>
      <c r="AE1032" s="14" t="str">
        <f t="shared" si="1126"/>
        <v>90+</v>
      </c>
      <c r="AF1032" s="11">
        <f t="shared" si="1127"/>
        <v>27669</v>
      </c>
      <c r="AG1032" s="11">
        <f t="shared" si="1128"/>
        <v>25583</v>
      </c>
      <c r="AH1032" s="11">
        <f t="shared" si="1129"/>
        <v>25089</v>
      </c>
      <c r="AI1032" s="12">
        <f t="shared" si="1141"/>
        <v>494</v>
      </c>
      <c r="AJ1032" s="1">
        <f t="shared" si="1130"/>
        <v>14</v>
      </c>
      <c r="AK1032" s="1">
        <f t="shared" si="1131"/>
        <v>14</v>
      </c>
    </row>
    <row r="1033" spans="1:37" ht="15" thickBot="1" x14ac:dyDescent="0.4">
      <c r="A1033" s="20" t="str">
        <f t="shared" si="1142"/>
        <v>Unknown</v>
      </c>
      <c r="B1033" s="21" t="str">
        <f t="shared" si="1143"/>
        <v>NA</v>
      </c>
      <c r="C1033" s="21">
        <f t="shared" si="1121"/>
        <v>59709</v>
      </c>
      <c r="D1033" s="21" t="str">
        <f t="shared" si="1122"/>
        <v>NA</v>
      </c>
      <c r="E1033" s="21">
        <f t="shared" si="1123"/>
        <v>30793</v>
      </c>
      <c r="F1033" s="21">
        <f t="shared" si="1144"/>
        <v>5</v>
      </c>
      <c r="G1033" s="21" t="str">
        <f t="shared" si="1124"/>
        <v>NA</v>
      </c>
      <c r="H1033" s="21">
        <f t="shared" si="1125"/>
        <v>90507</v>
      </c>
      <c r="J1033" s="37" t="s">
        <v>306</v>
      </c>
      <c r="K1033" s="37" t="s">
        <v>307</v>
      </c>
      <c r="L1033" s="3">
        <v>59586</v>
      </c>
      <c r="M1033" s="37" t="s">
        <v>307</v>
      </c>
      <c r="N1033" s="3">
        <v>30720</v>
      </c>
      <c r="O1033" s="37" t="s">
        <v>307</v>
      </c>
      <c r="P1033" s="37">
        <v>5</v>
      </c>
      <c r="Q1033" s="3">
        <v>90311</v>
      </c>
      <c r="S1033" s="20" t="str">
        <f t="shared" si="1132"/>
        <v>Unknown</v>
      </c>
      <c r="T1033" s="20">
        <f t="shared" si="1133"/>
        <v>-123</v>
      </c>
      <c r="U1033" s="20">
        <f t="shared" si="1134"/>
        <v>-73</v>
      </c>
      <c r="V1033" s="21">
        <f>P1033-F1033</f>
        <v>0</v>
      </c>
      <c r="W1033" s="20">
        <f t="shared" si="1136"/>
        <v>-196</v>
      </c>
      <c r="X1033" s="24">
        <f t="shared" si="1137"/>
        <v>-1.1135252580119501E-2</v>
      </c>
      <c r="Y1033" s="21">
        <f t="shared" si="1138"/>
        <v>-123</v>
      </c>
      <c r="Z1033" s="21">
        <f t="shared" si="1139"/>
        <v>-73</v>
      </c>
      <c r="AA1033" s="21">
        <f t="shared" si="1140"/>
        <v>0</v>
      </c>
      <c r="AB1033" s="6">
        <f t="shared" si="1145"/>
        <v>1</v>
      </c>
      <c r="AC1033" s="16">
        <f>L1035/K1035</f>
        <v>0.71290853882064376</v>
      </c>
      <c r="AD1033" s="2">
        <f>AC1033/AD1032</f>
        <v>1.018440769743777</v>
      </c>
      <c r="AE1033" s="13" t="str">
        <f t="shared" si="1126"/>
        <v>Unknown</v>
      </c>
      <c r="AF1033" s="11" t="str">
        <f t="shared" si="1127"/>
        <v>NA</v>
      </c>
      <c r="AG1033" s="11">
        <f t="shared" si="1128"/>
        <v>59586</v>
      </c>
      <c r="AH1033" s="11">
        <f t="shared" si="1129"/>
        <v>30720</v>
      </c>
      <c r="AI1033" s="11">
        <f t="shared" si="1141"/>
        <v>28866</v>
      </c>
      <c r="AJ1033" s="1">
        <f t="shared" si="1130"/>
        <v>-123</v>
      </c>
      <c r="AK1033" s="1">
        <f t="shared" si="1131"/>
        <v>-73</v>
      </c>
    </row>
    <row r="1034" spans="1:37" ht="15" thickBot="1" x14ac:dyDescent="0.4">
      <c r="A1034" s="20" t="str">
        <f t="shared" si="1142"/>
        <v>12+</v>
      </c>
      <c r="B1034" s="21">
        <f t="shared" si="1143"/>
        <v>3761140</v>
      </c>
      <c r="C1034" s="21">
        <f t="shared" si="1121"/>
        <v>3145241</v>
      </c>
      <c r="D1034" s="21">
        <f t="shared" si="1122"/>
        <v>83.6</v>
      </c>
      <c r="E1034" s="21">
        <f t="shared" si="1123"/>
        <v>2795057</v>
      </c>
      <c r="F1034" s="21">
        <f t="shared" si="1144"/>
        <v>127264</v>
      </c>
      <c r="G1034" s="21">
        <f t="shared" si="1124"/>
        <v>74.3</v>
      </c>
      <c r="H1034" s="21">
        <f t="shared" si="1125"/>
        <v>6067562</v>
      </c>
      <c r="J1034" s="38" t="s">
        <v>308</v>
      </c>
      <c r="K1034" s="4">
        <v>3761140</v>
      </c>
      <c r="L1034" s="4">
        <v>3152401</v>
      </c>
      <c r="M1034" s="38">
        <v>83.8</v>
      </c>
      <c r="N1034" s="4">
        <v>2801282</v>
      </c>
      <c r="O1034" s="38">
        <v>74.5</v>
      </c>
      <c r="P1034" s="4">
        <v>131547</v>
      </c>
      <c r="Q1034" s="4">
        <v>6085230</v>
      </c>
      <c r="S1034" s="23" t="str">
        <f t="shared" si="1132"/>
        <v>12+</v>
      </c>
      <c r="T1034" s="26">
        <f>L1034-C1034</f>
        <v>7160</v>
      </c>
      <c r="U1034" s="26">
        <f t="shared" si="1134"/>
        <v>6225</v>
      </c>
      <c r="V1034" s="26">
        <f>P1034-F1034</f>
        <v>4283</v>
      </c>
      <c r="W1034" s="29">
        <f t="shared" si="1136"/>
        <v>17668</v>
      </c>
      <c r="X1034" s="28">
        <f t="shared" si="1137"/>
        <v>0.64819844287524897</v>
      </c>
      <c r="Y1034" s="26">
        <f t="shared" si="1138"/>
        <v>7160</v>
      </c>
      <c r="Z1034" s="26">
        <f t="shared" si="1139"/>
        <v>6225</v>
      </c>
      <c r="AA1034" s="26">
        <f t="shared" si="1140"/>
        <v>4283</v>
      </c>
      <c r="AB1034" s="6">
        <f t="shared" si="1145"/>
        <v>1</v>
      </c>
      <c r="AC1034" s="17" t="s">
        <v>323</v>
      </c>
      <c r="AD1034" s="2">
        <v>0.7</v>
      </c>
      <c r="AE1034" s="6"/>
      <c r="AF1034" s="6"/>
      <c r="AG1034" s="9"/>
      <c r="AH1034" s="6"/>
      <c r="AI1034" s="6"/>
      <c r="AJ1034" s="6"/>
      <c r="AK1034" s="6"/>
    </row>
    <row r="1035" spans="1:37" x14ac:dyDescent="0.35">
      <c r="A1035" s="20" t="str">
        <f t="shared" si="1142"/>
        <v>ALL</v>
      </c>
      <c r="B1035" s="21">
        <f t="shared" si="1143"/>
        <v>4421887</v>
      </c>
      <c r="C1035" s="21">
        <f t="shared" si="1121"/>
        <v>3145241</v>
      </c>
      <c r="D1035" s="21">
        <f t="shared" si="1122"/>
        <v>71.099999999999994</v>
      </c>
      <c r="E1035" s="21">
        <f t="shared" si="1123"/>
        <v>2795057</v>
      </c>
      <c r="F1035" s="21">
        <f t="shared" si="1144"/>
        <v>127264</v>
      </c>
      <c r="G1035" s="21">
        <f t="shared" si="1124"/>
        <v>63.2</v>
      </c>
      <c r="H1035" s="21">
        <f t="shared" si="1125"/>
        <v>6067562</v>
      </c>
      <c r="J1035" s="37" t="s">
        <v>309</v>
      </c>
      <c r="K1035" s="3">
        <v>4421887</v>
      </c>
      <c r="L1035" s="3">
        <v>3152401</v>
      </c>
      <c r="M1035" s="37">
        <v>71.3</v>
      </c>
      <c r="N1035" s="3">
        <v>2801282</v>
      </c>
      <c r="O1035" s="37">
        <v>63.4</v>
      </c>
      <c r="P1035" s="3">
        <v>131547</v>
      </c>
      <c r="Q1035" s="3">
        <v>6085230</v>
      </c>
      <c r="S1035" s="20" t="str">
        <f t="shared" si="1132"/>
        <v>ALL</v>
      </c>
      <c r="T1035" s="26">
        <f t="shared" ref="T1035" si="1147">L1035-C1035</f>
        <v>7160</v>
      </c>
      <c r="U1035" s="26">
        <f t="shared" si="1134"/>
        <v>6225</v>
      </c>
      <c r="V1035" s="26">
        <f>P1035-F1035</f>
        <v>4283</v>
      </c>
      <c r="W1035" s="29">
        <f t="shared" si="1136"/>
        <v>17668</v>
      </c>
      <c r="X1035" s="24">
        <f t="shared" si="1137"/>
        <v>0.64819844287524897</v>
      </c>
      <c r="Y1035" s="26">
        <f t="shared" si="1138"/>
        <v>7160</v>
      </c>
      <c r="Z1035" s="26">
        <f t="shared" si="1139"/>
        <v>6225</v>
      </c>
      <c r="AA1035" s="26">
        <f t="shared" si="1140"/>
        <v>4283</v>
      </c>
      <c r="AB1035" s="6">
        <f t="shared" si="1145"/>
        <v>1</v>
      </c>
      <c r="AC1035" s="16">
        <f>N1035/K1035</f>
        <v>0.63350375077427357</v>
      </c>
      <c r="AD1035" s="2">
        <f>AC1035/AD1034</f>
        <v>0.90500535824896233</v>
      </c>
      <c r="AE1035" s="6"/>
      <c r="AF1035" s="6"/>
      <c r="AG1035" s="2">
        <f>T1034/L1034</f>
        <v>2.2712846493831208E-3</v>
      </c>
      <c r="AH1035" s="2">
        <f>U1034/N1034</f>
        <v>2.2221968370196216E-3</v>
      </c>
      <c r="AI1035" s="2">
        <f>W1034/Q1034</f>
        <v>2.9034235353470618E-3</v>
      </c>
      <c r="AJ1035" s="6"/>
      <c r="AK1035" s="6"/>
    </row>
    <row r="1036" spans="1:37" x14ac:dyDescent="0.35">
      <c r="A1036" s="52">
        <f>J1013</f>
        <v>44469</v>
      </c>
      <c r="B1036" s="52"/>
      <c r="C1036" s="52"/>
      <c r="D1036" s="52"/>
      <c r="E1036" s="52"/>
      <c r="F1036" s="52"/>
      <c r="G1036" s="52"/>
      <c r="H1036" s="52"/>
      <c r="J1036" s="51">
        <v>44474</v>
      </c>
      <c r="K1036" s="51"/>
      <c r="L1036" s="51"/>
      <c r="M1036" s="51"/>
      <c r="N1036" s="51"/>
      <c r="O1036" s="51"/>
      <c r="P1036" s="51"/>
      <c r="Q1036" s="51"/>
      <c r="S1036" s="53" t="str">
        <f>"Change " &amp; TEXT(A1036,"DDDD MMM DD, YYYY") &amp; " -  " &amp;TEXT(J1036,"DDDD MMM DD, YYYY")</f>
        <v>Change Thursday Sep 30, 2021 -  Tuesday Oct 05, 2021</v>
      </c>
      <c r="T1036" s="53"/>
      <c r="U1036" s="53"/>
      <c r="V1036" s="53"/>
      <c r="W1036" s="53"/>
      <c r="X1036" s="53"/>
      <c r="Y1036" s="53"/>
      <c r="Z1036" s="53"/>
      <c r="AA1036" s="46"/>
      <c r="AB1036" s="6"/>
      <c r="AC1036" s="31">
        <f>J1036</f>
        <v>44474</v>
      </c>
      <c r="AD1036" s="6"/>
      <c r="AE1036" s="6"/>
      <c r="AF1036" s="6"/>
      <c r="AG1036" s="6"/>
      <c r="AH1036" s="6"/>
      <c r="AI1036" s="6"/>
      <c r="AJ1036" s="6"/>
      <c r="AK1036" s="6"/>
    </row>
    <row r="1037" spans="1:37" ht="36" thickBot="1" x14ac:dyDescent="0.4">
      <c r="A1037" s="19" t="str">
        <f>J1014</f>
        <v>Age group</v>
      </c>
      <c r="B1037" s="19" t="str">
        <f t="shared" ref="B1037" si="1148">K1014</f>
        <v>Population</v>
      </c>
      <c r="C1037" s="19" t="str">
        <f t="shared" ref="C1037:C1058" si="1149">L1014</f>
        <v>At least 1 dose</v>
      </c>
      <c r="D1037" s="19" t="str">
        <f t="shared" ref="D1037:D1058" si="1150">M1014</f>
        <v>% of population with at least 1 dose</v>
      </c>
      <c r="E1037" s="19" t="str">
        <f t="shared" ref="E1037:E1058" si="1151">N1014</f>
        <v>2 doses</v>
      </c>
      <c r="F1037" s="19" t="str">
        <f>P1014</f>
        <v>3 doses</v>
      </c>
      <c r="G1037" s="19" t="str">
        <f t="shared" ref="G1037:G1058" si="1152">O1014</f>
        <v>% of population fully vaccinated</v>
      </c>
      <c r="H1037" s="19" t="str">
        <f t="shared" ref="H1037:H1058" si="1153">Q1014</f>
        <v>Total administered</v>
      </c>
      <c r="J1037" s="5" t="s">
        <v>286</v>
      </c>
      <c r="K1037" s="5" t="s">
        <v>2</v>
      </c>
      <c r="L1037" s="5" t="s">
        <v>324</v>
      </c>
      <c r="M1037" s="5" t="s">
        <v>287</v>
      </c>
      <c r="N1037" s="5" t="s">
        <v>325</v>
      </c>
      <c r="O1037" s="5" t="s">
        <v>288</v>
      </c>
      <c r="P1037" s="5" t="s">
        <v>335</v>
      </c>
      <c r="Q1037" s="5" t="s">
        <v>285</v>
      </c>
      <c r="S1037" s="19" t="s">
        <v>286</v>
      </c>
      <c r="T1037" s="19" t="s">
        <v>283</v>
      </c>
      <c r="U1037" s="19" t="s">
        <v>284</v>
      </c>
      <c r="V1037" s="19" t="s">
        <v>336</v>
      </c>
      <c r="W1037" s="19" t="s">
        <v>285</v>
      </c>
      <c r="X1037" s="19" t="s">
        <v>312</v>
      </c>
      <c r="Y1037" s="19" t="s">
        <v>313</v>
      </c>
      <c r="Z1037" s="19" t="s">
        <v>314</v>
      </c>
      <c r="AA1037" s="19" t="s">
        <v>337</v>
      </c>
      <c r="AB1037" s="6"/>
      <c r="AC1037" s="15" t="s">
        <v>321</v>
      </c>
      <c r="AD1037" s="30"/>
      <c r="AE1037" s="13" t="str">
        <f t="shared" ref="AE1037:AE1056" si="1154">J1037</f>
        <v>Age group</v>
      </c>
      <c r="AF1037" s="13" t="str">
        <f t="shared" ref="AF1037:AF1056" si="1155">K1037</f>
        <v>Population</v>
      </c>
      <c r="AG1037" s="13" t="str">
        <f t="shared" ref="AG1037:AG1056" si="1156">L1037</f>
        <v>At least 1 dose</v>
      </c>
      <c r="AH1037" s="13" t="str">
        <f t="shared" ref="AH1037:AH1056" si="1157">N1037</f>
        <v>2 doses</v>
      </c>
      <c r="AI1037" s="13" t="s">
        <v>311</v>
      </c>
      <c r="AJ1037" s="13" t="str">
        <f t="shared" ref="AJ1037:AJ1056" si="1158">T1037</f>
        <v>Dose 1</v>
      </c>
      <c r="AK1037" s="13" t="str">
        <f t="shared" ref="AK1037:AK1056" si="1159">U1037</f>
        <v>Dose 2</v>
      </c>
    </row>
    <row r="1038" spans="1:37" ht="15" thickBot="1" x14ac:dyDescent="0.4">
      <c r="A1038" s="20" t="str">
        <f>J1015</f>
        <v>00-11</v>
      </c>
      <c r="B1038" s="21">
        <f>K1015</f>
        <v>660747</v>
      </c>
      <c r="C1038" s="21">
        <f t="shared" si="1149"/>
        <v>0</v>
      </c>
      <c r="D1038" s="21">
        <f t="shared" si="1150"/>
        <v>0</v>
      </c>
      <c r="E1038" s="21">
        <f t="shared" si="1151"/>
        <v>0</v>
      </c>
      <c r="F1038" s="21">
        <f>P1015</f>
        <v>0</v>
      </c>
      <c r="G1038" s="21">
        <f t="shared" si="1152"/>
        <v>0</v>
      </c>
      <c r="H1038" s="21">
        <f t="shared" si="1153"/>
        <v>0</v>
      </c>
      <c r="J1038" s="37" t="s">
        <v>289</v>
      </c>
      <c r="K1038" s="3">
        <v>660747</v>
      </c>
      <c r="L1038" s="37">
        <v>0</v>
      </c>
      <c r="M1038" s="37">
        <v>0</v>
      </c>
      <c r="N1038" s="37">
        <v>0</v>
      </c>
      <c r="O1038" s="37">
        <v>0</v>
      </c>
      <c r="P1038" s="37">
        <v>0</v>
      </c>
      <c r="Q1038" s="37">
        <v>0</v>
      </c>
      <c r="S1038" s="20" t="str">
        <f t="shared" ref="S1038:S1058" si="1160">A1038</f>
        <v>00-11</v>
      </c>
      <c r="T1038" s="21">
        <f t="shared" ref="T1038:T1056" si="1161">L1038-C1038</f>
        <v>0</v>
      </c>
      <c r="U1038" s="21">
        <f t="shared" ref="U1038:U1058" si="1162">N1038-E1038</f>
        <v>0</v>
      </c>
      <c r="V1038" s="21">
        <f t="shared" ref="V1038" si="1163">P1038-F1038</f>
        <v>0</v>
      </c>
      <c r="W1038" s="21">
        <f t="shared" ref="W1038:W1058" si="1164">Q1038-H1038</f>
        <v>0</v>
      </c>
      <c r="X1038" s="24">
        <f t="shared" ref="X1038:X1058" si="1165">T1038/T$276</f>
        <v>0</v>
      </c>
      <c r="Y1038" s="21">
        <f t="shared" ref="Y1038:Y1058" si="1166">T1038/$AB1038</f>
        <v>0</v>
      </c>
      <c r="Z1038" s="21">
        <f t="shared" ref="Z1038:Z1058" si="1167">U1038/$AB1038</f>
        <v>0</v>
      </c>
      <c r="AA1038" s="21">
        <f t="shared" ref="AA1038:AA1058" si="1168">V1038/$AB1038</f>
        <v>0</v>
      </c>
      <c r="AB1038" s="6">
        <f>IF(DATEDIF(A1036,J1036,"D")&lt;1,1,DATEDIF(A1036,J1036,"D"))</f>
        <v>5</v>
      </c>
      <c r="AC1038" s="17" t="s">
        <v>322</v>
      </c>
      <c r="AD1038" s="2">
        <v>0.7</v>
      </c>
      <c r="AE1038" s="13" t="str">
        <f t="shared" si="1154"/>
        <v>00-11</v>
      </c>
      <c r="AF1038" s="11">
        <f t="shared" si="1155"/>
        <v>660747</v>
      </c>
      <c r="AG1038" s="11">
        <f t="shared" si="1156"/>
        <v>0</v>
      </c>
      <c r="AH1038" s="11">
        <f t="shared" si="1157"/>
        <v>0</v>
      </c>
      <c r="AI1038" s="11">
        <f t="shared" ref="AI1038:AI1056" si="1169">AG1038-AH1038</f>
        <v>0</v>
      </c>
      <c r="AJ1038" s="1">
        <f t="shared" si="1158"/>
        <v>0</v>
      </c>
      <c r="AK1038" s="1">
        <f t="shared" si="1159"/>
        <v>0</v>
      </c>
    </row>
    <row r="1039" spans="1:37" ht="15" thickBot="1" x14ac:dyDescent="0.4">
      <c r="A1039" s="20">
        <f t="shared" ref="A1039:A1058" si="1170">J1016</f>
        <v>44544</v>
      </c>
      <c r="B1039" s="21">
        <f t="shared" ref="B1039:B1058" si="1171">K1016</f>
        <v>162530</v>
      </c>
      <c r="C1039" s="26">
        <f t="shared" si="1149"/>
        <v>124285</v>
      </c>
      <c r="D1039" s="21">
        <f t="shared" si="1150"/>
        <v>76.5</v>
      </c>
      <c r="E1039" s="26">
        <f t="shared" si="1151"/>
        <v>104233</v>
      </c>
      <c r="F1039" s="21">
        <f t="shared" ref="F1039:F1058" si="1172">P1016</f>
        <v>95</v>
      </c>
      <c r="G1039" s="21">
        <f t="shared" si="1152"/>
        <v>64.099999999999994</v>
      </c>
      <c r="H1039" s="21">
        <f t="shared" si="1153"/>
        <v>228613</v>
      </c>
      <c r="J1039" s="50">
        <v>44544</v>
      </c>
      <c r="K1039" s="4">
        <v>162530</v>
      </c>
      <c r="L1039" s="4">
        <v>126044</v>
      </c>
      <c r="M1039" s="38">
        <v>77.5</v>
      </c>
      <c r="N1039" s="4">
        <v>105574</v>
      </c>
      <c r="O1039" s="38">
        <v>65</v>
      </c>
      <c r="P1039" s="38">
        <v>108</v>
      </c>
      <c r="Q1039" s="4">
        <v>231726</v>
      </c>
      <c r="S1039" s="25">
        <f t="shared" si="1160"/>
        <v>44544</v>
      </c>
      <c r="T1039" s="26">
        <f t="shared" si="1161"/>
        <v>1759</v>
      </c>
      <c r="U1039" s="26">
        <f t="shared" si="1162"/>
        <v>1341</v>
      </c>
      <c r="V1039" s="26">
        <f>P1039-F1039</f>
        <v>13</v>
      </c>
      <c r="W1039" s="26">
        <f t="shared" si="1164"/>
        <v>3113</v>
      </c>
      <c r="X1039" s="27">
        <f t="shared" si="1165"/>
        <v>0.159243164946587</v>
      </c>
      <c r="Y1039" s="26">
        <f t="shared" si="1166"/>
        <v>351.8</v>
      </c>
      <c r="Z1039" s="26">
        <f t="shared" si="1167"/>
        <v>268.2</v>
      </c>
      <c r="AA1039" s="26">
        <f t="shared" si="1168"/>
        <v>2.6</v>
      </c>
      <c r="AB1039" s="6">
        <f>AB1038</f>
        <v>5</v>
      </c>
      <c r="AC1039" s="16">
        <f>C1057/B1057</f>
        <v>0.83815040120814432</v>
      </c>
      <c r="AD1039" s="2">
        <f>AC1039/AD1038</f>
        <v>1.1973577160116349</v>
      </c>
      <c r="AE1039" s="13">
        <f t="shared" si="1154"/>
        <v>44544</v>
      </c>
      <c r="AF1039" s="11">
        <f t="shared" si="1155"/>
        <v>162530</v>
      </c>
      <c r="AG1039" s="11">
        <f t="shared" si="1156"/>
        <v>126044</v>
      </c>
      <c r="AH1039" s="11">
        <f t="shared" si="1157"/>
        <v>105574</v>
      </c>
      <c r="AI1039" s="11">
        <f t="shared" si="1169"/>
        <v>20470</v>
      </c>
      <c r="AJ1039" s="1">
        <f t="shared" si="1158"/>
        <v>1759</v>
      </c>
      <c r="AK1039" s="1">
        <f t="shared" si="1159"/>
        <v>1341</v>
      </c>
    </row>
    <row r="1040" spans="1:37" ht="15" thickBot="1" x14ac:dyDescent="0.4">
      <c r="A1040" s="20" t="str">
        <f t="shared" si="1170"/>
        <v>15-19</v>
      </c>
      <c r="B1040" s="21">
        <f t="shared" si="1171"/>
        <v>256743</v>
      </c>
      <c r="C1040" s="26">
        <f t="shared" si="1149"/>
        <v>199335</v>
      </c>
      <c r="D1040" s="21">
        <f t="shared" si="1150"/>
        <v>77.599999999999994</v>
      </c>
      <c r="E1040" s="26">
        <f t="shared" si="1151"/>
        <v>168825</v>
      </c>
      <c r="F1040" s="21">
        <f t="shared" si="1172"/>
        <v>285</v>
      </c>
      <c r="G1040" s="21">
        <f t="shared" si="1152"/>
        <v>65.8</v>
      </c>
      <c r="H1040" s="21">
        <f t="shared" si="1153"/>
        <v>368445</v>
      </c>
      <c r="J1040" s="37" t="s">
        <v>290</v>
      </c>
      <c r="K1040" s="3">
        <v>256743</v>
      </c>
      <c r="L1040" s="3">
        <v>201773</v>
      </c>
      <c r="M1040" s="37">
        <v>78.599999999999994</v>
      </c>
      <c r="N1040" s="3">
        <v>170872</v>
      </c>
      <c r="O1040" s="37">
        <v>66.5</v>
      </c>
      <c r="P1040" s="37">
        <v>321</v>
      </c>
      <c r="Q1040" s="3">
        <v>372966</v>
      </c>
      <c r="S1040" s="20" t="str">
        <f t="shared" si="1160"/>
        <v>15-19</v>
      </c>
      <c r="T1040" s="26">
        <f t="shared" si="1161"/>
        <v>2438</v>
      </c>
      <c r="U1040" s="26">
        <f t="shared" si="1162"/>
        <v>2047</v>
      </c>
      <c r="V1040" s="26">
        <f>P1040-F1040</f>
        <v>36</v>
      </c>
      <c r="W1040" s="26">
        <f t="shared" si="1164"/>
        <v>4521</v>
      </c>
      <c r="X1040" s="27">
        <f t="shared" si="1165"/>
        <v>0.22071338040919791</v>
      </c>
      <c r="Y1040" s="26">
        <f t="shared" si="1166"/>
        <v>487.6</v>
      </c>
      <c r="Z1040" s="26">
        <f t="shared" si="1167"/>
        <v>409.4</v>
      </c>
      <c r="AA1040" s="26">
        <f t="shared" si="1168"/>
        <v>7.2</v>
      </c>
      <c r="AB1040" s="6">
        <f t="shared" ref="AB1040:AB1058" si="1173">AB1039</f>
        <v>5</v>
      </c>
      <c r="AC1040" s="18" t="s">
        <v>323</v>
      </c>
      <c r="AD1040" s="2">
        <v>0.7</v>
      </c>
      <c r="AE1040" s="13" t="str">
        <f t="shared" si="1154"/>
        <v>15-19</v>
      </c>
      <c r="AF1040" s="11">
        <f t="shared" si="1155"/>
        <v>256743</v>
      </c>
      <c r="AG1040" s="11">
        <f t="shared" si="1156"/>
        <v>201773</v>
      </c>
      <c r="AH1040" s="11">
        <f t="shared" si="1157"/>
        <v>170872</v>
      </c>
      <c r="AI1040" s="11">
        <f t="shared" si="1169"/>
        <v>30901</v>
      </c>
      <c r="AJ1040" s="1">
        <f t="shared" si="1158"/>
        <v>2438</v>
      </c>
      <c r="AK1040" s="1">
        <f t="shared" si="1159"/>
        <v>2047</v>
      </c>
    </row>
    <row r="1041" spans="1:37" ht="15" thickBot="1" x14ac:dyDescent="0.4">
      <c r="A1041" s="20" t="str">
        <f t="shared" si="1170"/>
        <v>20-24</v>
      </c>
      <c r="B1041" s="21">
        <f t="shared" si="1171"/>
        <v>277328</v>
      </c>
      <c r="C1041" s="21">
        <f t="shared" si="1149"/>
        <v>210507</v>
      </c>
      <c r="D1041" s="21">
        <f t="shared" si="1150"/>
        <v>75.900000000000006</v>
      </c>
      <c r="E1041" s="21">
        <f t="shared" si="1151"/>
        <v>171830</v>
      </c>
      <c r="F1041" s="21">
        <f t="shared" si="1172"/>
        <v>471</v>
      </c>
      <c r="G1041" s="21">
        <f t="shared" si="1152"/>
        <v>62</v>
      </c>
      <c r="H1041" s="21">
        <f t="shared" si="1153"/>
        <v>382808</v>
      </c>
      <c r="J1041" s="38" t="s">
        <v>291</v>
      </c>
      <c r="K1041" s="4">
        <v>277328</v>
      </c>
      <c r="L1041" s="4">
        <v>213286</v>
      </c>
      <c r="M1041" s="38">
        <v>76.900000000000006</v>
      </c>
      <c r="N1041" s="4">
        <v>174442</v>
      </c>
      <c r="O1041" s="38">
        <v>62.9</v>
      </c>
      <c r="P1041" s="38">
        <v>542</v>
      </c>
      <c r="Q1041" s="4">
        <v>388270</v>
      </c>
      <c r="S1041" s="23" t="str">
        <f t="shared" si="1160"/>
        <v>20-24</v>
      </c>
      <c r="T1041" s="22">
        <f t="shared" si="1161"/>
        <v>2779</v>
      </c>
      <c r="U1041" s="22">
        <f t="shared" si="1162"/>
        <v>2612</v>
      </c>
      <c r="V1041" s="21">
        <f t="shared" ref="V1041:V1055" si="1174">P1041-F1041</f>
        <v>71</v>
      </c>
      <c r="W1041" s="22">
        <f t="shared" si="1164"/>
        <v>5462</v>
      </c>
      <c r="X1041" s="28">
        <f t="shared" si="1165"/>
        <v>0.25158428390367554</v>
      </c>
      <c r="Y1041" s="21">
        <f t="shared" si="1166"/>
        <v>555.79999999999995</v>
      </c>
      <c r="Z1041" s="21">
        <f t="shared" si="1167"/>
        <v>522.4</v>
      </c>
      <c r="AA1041" s="21">
        <f t="shared" si="1168"/>
        <v>14.2</v>
      </c>
      <c r="AB1041" s="6">
        <f t="shared" si="1173"/>
        <v>5</v>
      </c>
      <c r="AC1041" s="16">
        <f>E1057/B1057</f>
        <v>0.7447959927043396</v>
      </c>
      <c r="AD1041" s="2">
        <f>AC1041/AD1040</f>
        <v>1.0639942752919138</v>
      </c>
      <c r="AE1041" s="13" t="str">
        <f t="shared" si="1154"/>
        <v>20-24</v>
      </c>
      <c r="AF1041" s="11">
        <f t="shared" si="1155"/>
        <v>277328</v>
      </c>
      <c r="AG1041" s="11">
        <f t="shared" si="1156"/>
        <v>213286</v>
      </c>
      <c r="AH1041" s="11">
        <f t="shared" si="1157"/>
        <v>174442</v>
      </c>
      <c r="AI1041" s="11">
        <f t="shared" si="1169"/>
        <v>38844</v>
      </c>
      <c r="AJ1041" s="1">
        <f t="shared" si="1158"/>
        <v>2779</v>
      </c>
      <c r="AK1041" s="1">
        <f t="shared" si="1159"/>
        <v>2612</v>
      </c>
    </row>
    <row r="1042" spans="1:37" ht="15" thickBot="1" x14ac:dyDescent="0.4">
      <c r="A1042" s="20" t="str">
        <f t="shared" si="1170"/>
        <v>25-29</v>
      </c>
      <c r="B1042" s="21">
        <f t="shared" si="1171"/>
        <v>314508</v>
      </c>
      <c r="C1042" s="21">
        <f t="shared" si="1149"/>
        <v>229193</v>
      </c>
      <c r="D1042" s="21">
        <f t="shared" si="1150"/>
        <v>72.900000000000006</v>
      </c>
      <c r="E1042" s="21">
        <f t="shared" si="1151"/>
        <v>190151</v>
      </c>
      <c r="F1042" s="21">
        <f t="shared" si="1172"/>
        <v>733</v>
      </c>
      <c r="G1042" s="21">
        <f t="shared" si="1152"/>
        <v>60.5</v>
      </c>
      <c r="H1042" s="21">
        <f t="shared" si="1153"/>
        <v>420077</v>
      </c>
      <c r="J1042" s="37" t="s">
        <v>292</v>
      </c>
      <c r="K1042" s="3">
        <v>314508</v>
      </c>
      <c r="L1042" s="3">
        <v>232358</v>
      </c>
      <c r="M1042" s="37">
        <v>73.900000000000006</v>
      </c>
      <c r="N1042" s="3">
        <v>193121</v>
      </c>
      <c r="O1042" s="37">
        <v>61.4</v>
      </c>
      <c r="P1042" s="37">
        <v>822</v>
      </c>
      <c r="Q1042" s="3">
        <v>426301</v>
      </c>
      <c r="S1042" s="20" t="str">
        <f t="shared" si="1160"/>
        <v>25-29</v>
      </c>
      <c r="T1042" s="21">
        <f t="shared" si="1161"/>
        <v>3165</v>
      </c>
      <c r="U1042" s="21">
        <f t="shared" si="1162"/>
        <v>2970</v>
      </c>
      <c r="V1042" s="21">
        <f t="shared" si="1174"/>
        <v>89</v>
      </c>
      <c r="W1042" s="21">
        <f t="shared" si="1164"/>
        <v>6224</v>
      </c>
      <c r="X1042" s="24">
        <f t="shared" si="1165"/>
        <v>0.28652906029331887</v>
      </c>
      <c r="Y1042" s="21">
        <f t="shared" si="1166"/>
        <v>633</v>
      </c>
      <c r="Z1042" s="21">
        <f t="shared" si="1167"/>
        <v>594</v>
      </c>
      <c r="AA1042" s="21">
        <f t="shared" si="1168"/>
        <v>17.8</v>
      </c>
      <c r="AB1042" s="6">
        <f t="shared" si="1173"/>
        <v>5</v>
      </c>
      <c r="AC1042" s="15" t="s">
        <v>320</v>
      </c>
      <c r="AD1042" s="6"/>
      <c r="AE1042" s="13" t="str">
        <f t="shared" si="1154"/>
        <v>25-29</v>
      </c>
      <c r="AF1042" s="11">
        <f t="shared" si="1155"/>
        <v>314508</v>
      </c>
      <c r="AG1042" s="11">
        <f t="shared" si="1156"/>
        <v>232358</v>
      </c>
      <c r="AH1042" s="11">
        <f t="shared" si="1157"/>
        <v>193121</v>
      </c>
      <c r="AI1042" s="11">
        <f t="shared" si="1169"/>
        <v>39237</v>
      </c>
      <c r="AJ1042" s="1">
        <f t="shared" si="1158"/>
        <v>3165</v>
      </c>
      <c r="AK1042" s="1">
        <f t="shared" si="1159"/>
        <v>2970</v>
      </c>
    </row>
    <row r="1043" spans="1:37" ht="15" thickBot="1" x14ac:dyDescent="0.4">
      <c r="A1043" s="20" t="str">
        <f t="shared" si="1170"/>
        <v>30-34</v>
      </c>
      <c r="B1043" s="21">
        <f t="shared" si="1171"/>
        <v>356228</v>
      </c>
      <c r="C1043" s="21">
        <f t="shared" si="1149"/>
        <v>267066</v>
      </c>
      <c r="D1043" s="21">
        <f t="shared" si="1150"/>
        <v>75</v>
      </c>
      <c r="E1043" s="21">
        <f t="shared" si="1151"/>
        <v>227029</v>
      </c>
      <c r="F1043" s="21">
        <f t="shared" si="1172"/>
        <v>1185</v>
      </c>
      <c r="G1043" s="21">
        <f t="shared" si="1152"/>
        <v>63.7</v>
      </c>
      <c r="H1043" s="21">
        <f t="shared" si="1153"/>
        <v>495280</v>
      </c>
      <c r="J1043" s="38" t="s">
        <v>293</v>
      </c>
      <c r="K1043" s="4">
        <v>356228</v>
      </c>
      <c r="L1043" s="4">
        <v>270377</v>
      </c>
      <c r="M1043" s="38">
        <v>75.900000000000006</v>
      </c>
      <c r="N1043" s="4">
        <v>230156</v>
      </c>
      <c r="O1043" s="38">
        <v>64.599999999999994</v>
      </c>
      <c r="P1043" s="4">
        <v>1333</v>
      </c>
      <c r="Q1043" s="4">
        <v>501866</v>
      </c>
      <c r="S1043" s="23" t="str">
        <f t="shared" si="1160"/>
        <v>30-34</v>
      </c>
      <c r="T1043" s="22">
        <f t="shared" si="1161"/>
        <v>3311</v>
      </c>
      <c r="U1043" s="22">
        <f t="shared" si="1162"/>
        <v>3127</v>
      </c>
      <c r="V1043" s="21">
        <f t="shared" si="1174"/>
        <v>148</v>
      </c>
      <c r="W1043" s="22">
        <f t="shared" si="1164"/>
        <v>6586</v>
      </c>
      <c r="X1043" s="28">
        <f t="shared" si="1165"/>
        <v>0.2997465145754119</v>
      </c>
      <c r="Y1043" s="21">
        <f t="shared" si="1166"/>
        <v>662.2</v>
      </c>
      <c r="Z1043" s="21">
        <f t="shared" si="1167"/>
        <v>625.4</v>
      </c>
      <c r="AA1043" s="21">
        <f t="shared" si="1168"/>
        <v>29.6</v>
      </c>
      <c r="AB1043" s="6">
        <f t="shared" si="1173"/>
        <v>5</v>
      </c>
      <c r="AC1043" s="17" t="s">
        <v>322</v>
      </c>
      <c r="AD1043" s="2">
        <v>0.7</v>
      </c>
      <c r="AE1043" s="13" t="str">
        <f t="shared" si="1154"/>
        <v>30-34</v>
      </c>
      <c r="AF1043" s="11">
        <f t="shared" si="1155"/>
        <v>356228</v>
      </c>
      <c r="AG1043" s="11">
        <f t="shared" si="1156"/>
        <v>270377</v>
      </c>
      <c r="AH1043" s="11">
        <f t="shared" si="1157"/>
        <v>230156</v>
      </c>
      <c r="AI1043" s="11">
        <f t="shared" si="1169"/>
        <v>40221</v>
      </c>
      <c r="AJ1043" s="1">
        <f t="shared" si="1158"/>
        <v>3311</v>
      </c>
      <c r="AK1043" s="1">
        <f t="shared" si="1159"/>
        <v>3127</v>
      </c>
    </row>
    <row r="1044" spans="1:37" ht="15" thickBot="1" x14ac:dyDescent="0.4">
      <c r="A1044" s="20" t="str">
        <f t="shared" si="1170"/>
        <v>35-39</v>
      </c>
      <c r="B1044" s="21">
        <f t="shared" si="1171"/>
        <v>359302</v>
      </c>
      <c r="C1044" s="21">
        <f t="shared" si="1149"/>
        <v>283234</v>
      </c>
      <c r="D1044" s="21">
        <f t="shared" si="1150"/>
        <v>78.8</v>
      </c>
      <c r="E1044" s="21">
        <f t="shared" si="1151"/>
        <v>246313</v>
      </c>
      <c r="F1044" s="21">
        <f t="shared" si="1172"/>
        <v>2196</v>
      </c>
      <c r="G1044" s="21">
        <f t="shared" si="1152"/>
        <v>68.5</v>
      </c>
      <c r="H1044" s="21">
        <f t="shared" si="1153"/>
        <v>531743</v>
      </c>
      <c r="J1044" s="37" t="s">
        <v>294</v>
      </c>
      <c r="K1044" s="3">
        <v>359302</v>
      </c>
      <c r="L1044" s="3">
        <v>286361</v>
      </c>
      <c r="M1044" s="37">
        <v>79.7</v>
      </c>
      <c r="N1044" s="3">
        <v>249258</v>
      </c>
      <c r="O1044" s="37">
        <v>69.400000000000006</v>
      </c>
      <c r="P1044" s="3">
        <v>2425</v>
      </c>
      <c r="Q1044" s="3">
        <v>538044</v>
      </c>
      <c r="S1044" s="20" t="str">
        <f t="shared" si="1160"/>
        <v>35-39</v>
      </c>
      <c r="T1044" s="21">
        <f t="shared" si="1161"/>
        <v>3127</v>
      </c>
      <c r="U1044" s="21">
        <f t="shared" si="1162"/>
        <v>2945</v>
      </c>
      <c r="V1044" s="21">
        <f t="shared" si="1174"/>
        <v>229</v>
      </c>
      <c r="W1044" s="21">
        <f t="shared" si="1164"/>
        <v>6301</v>
      </c>
      <c r="X1044" s="24">
        <f t="shared" si="1165"/>
        <v>0.28308890095962341</v>
      </c>
      <c r="Y1044" s="21">
        <f t="shared" si="1166"/>
        <v>625.4</v>
      </c>
      <c r="Z1044" s="21">
        <f t="shared" si="1167"/>
        <v>589</v>
      </c>
      <c r="AA1044" s="21">
        <f t="shared" si="1168"/>
        <v>45.8</v>
      </c>
      <c r="AB1044" s="6">
        <f t="shared" si="1173"/>
        <v>5</v>
      </c>
      <c r="AC1044" s="16">
        <f>C1058/B1058</f>
        <v>0.71290853882064376</v>
      </c>
      <c r="AD1044" s="2">
        <f>AC1044/AD1043</f>
        <v>1.018440769743777</v>
      </c>
      <c r="AE1044" s="13" t="str">
        <f t="shared" si="1154"/>
        <v>35-39</v>
      </c>
      <c r="AF1044" s="11">
        <f t="shared" si="1155"/>
        <v>359302</v>
      </c>
      <c r="AG1044" s="11">
        <f t="shared" si="1156"/>
        <v>286361</v>
      </c>
      <c r="AH1044" s="11">
        <f t="shared" si="1157"/>
        <v>249258</v>
      </c>
      <c r="AI1044" s="11">
        <f t="shared" si="1169"/>
        <v>37103</v>
      </c>
      <c r="AJ1044" s="1">
        <f t="shared" si="1158"/>
        <v>3127</v>
      </c>
      <c r="AK1044" s="1">
        <f t="shared" si="1159"/>
        <v>2945</v>
      </c>
    </row>
    <row r="1045" spans="1:37" ht="15" thickBot="1" x14ac:dyDescent="0.4">
      <c r="A1045" s="20" t="str">
        <f t="shared" si="1170"/>
        <v>40-44</v>
      </c>
      <c r="B1045" s="21">
        <f t="shared" si="1171"/>
        <v>319889</v>
      </c>
      <c r="C1045" s="21">
        <f t="shared" si="1149"/>
        <v>261145</v>
      </c>
      <c r="D1045" s="21">
        <f t="shared" si="1150"/>
        <v>81.599999999999994</v>
      </c>
      <c r="E1045" s="21">
        <f t="shared" si="1151"/>
        <v>232733</v>
      </c>
      <c r="F1045" s="21">
        <f t="shared" si="1172"/>
        <v>11432</v>
      </c>
      <c r="G1045" s="21">
        <f t="shared" si="1152"/>
        <v>72.8</v>
      </c>
      <c r="H1045" s="21">
        <f t="shared" si="1153"/>
        <v>505310</v>
      </c>
      <c r="J1045" s="38" t="s">
        <v>295</v>
      </c>
      <c r="K1045" s="4">
        <v>319889</v>
      </c>
      <c r="L1045" s="4">
        <v>263609</v>
      </c>
      <c r="M1045" s="38">
        <v>82.4</v>
      </c>
      <c r="N1045" s="4">
        <v>235219</v>
      </c>
      <c r="O1045" s="38">
        <v>73.5</v>
      </c>
      <c r="P1045" s="4">
        <v>12510</v>
      </c>
      <c r="Q1045" s="4">
        <v>511338</v>
      </c>
      <c r="S1045" s="23" t="str">
        <f t="shared" si="1160"/>
        <v>40-44</v>
      </c>
      <c r="T1045" s="22">
        <f t="shared" si="1161"/>
        <v>2464</v>
      </c>
      <c r="U1045" s="22">
        <f t="shared" si="1162"/>
        <v>2486</v>
      </c>
      <c r="V1045" s="21">
        <f t="shared" si="1174"/>
        <v>1078</v>
      </c>
      <c r="W1045" s="22">
        <f t="shared" si="1164"/>
        <v>6028</v>
      </c>
      <c r="X1045" s="28">
        <f t="shared" si="1165"/>
        <v>0.22306717363751585</v>
      </c>
      <c r="Y1045" s="21">
        <f t="shared" si="1166"/>
        <v>492.8</v>
      </c>
      <c r="Z1045" s="21">
        <f t="shared" si="1167"/>
        <v>497.2</v>
      </c>
      <c r="AA1045" s="21">
        <f t="shared" si="1168"/>
        <v>215.6</v>
      </c>
      <c r="AB1045" s="6">
        <f t="shared" si="1173"/>
        <v>5</v>
      </c>
      <c r="AC1045" s="18" t="s">
        <v>323</v>
      </c>
      <c r="AD1045" s="2">
        <v>0.7</v>
      </c>
      <c r="AE1045" s="13" t="str">
        <f t="shared" si="1154"/>
        <v>40-44</v>
      </c>
      <c r="AF1045" s="11">
        <f t="shared" si="1155"/>
        <v>319889</v>
      </c>
      <c r="AG1045" s="11">
        <f t="shared" si="1156"/>
        <v>263609</v>
      </c>
      <c r="AH1045" s="11">
        <f t="shared" si="1157"/>
        <v>235219</v>
      </c>
      <c r="AI1045" s="11">
        <f t="shared" si="1169"/>
        <v>28390</v>
      </c>
      <c r="AJ1045" s="1">
        <f t="shared" si="1158"/>
        <v>2464</v>
      </c>
      <c r="AK1045" s="1">
        <f t="shared" si="1159"/>
        <v>2486</v>
      </c>
    </row>
    <row r="1046" spans="1:37" ht="15" thickBot="1" x14ac:dyDescent="0.4">
      <c r="A1046" s="20" t="str">
        <f t="shared" si="1170"/>
        <v>45-49</v>
      </c>
      <c r="B1046" s="21">
        <f t="shared" si="1171"/>
        <v>288547</v>
      </c>
      <c r="C1046" s="21">
        <f t="shared" si="1149"/>
        <v>239630</v>
      </c>
      <c r="D1046" s="21">
        <f t="shared" si="1150"/>
        <v>83</v>
      </c>
      <c r="E1046" s="21">
        <f t="shared" si="1151"/>
        <v>216643</v>
      </c>
      <c r="F1046" s="21">
        <f t="shared" si="1172"/>
        <v>12549</v>
      </c>
      <c r="G1046" s="21">
        <f t="shared" si="1152"/>
        <v>75.099999999999994</v>
      </c>
      <c r="H1046" s="21">
        <f t="shared" si="1153"/>
        <v>468822</v>
      </c>
      <c r="J1046" s="37" t="s">
        <v>296</v>
      </c>
      <c r="K1046" s="3">
        <v>288547</v>
      </c>
      <c r="L1046" s="3">
        <v>241563</v>
      </c>
      <c r="M1046" s="37">
        <v>83.7</v>
      </c>
      <c r="N1046" s="3">
        <v>218640</v>
      </c>
      <c r="O1046" s="37">
        <v>75.8</v>
      </c>
      <c r="P1046" s="3">
        <v>13670</v>
      </c>
      <c r="Q1046" s="3">
        <v>473873</v>
      </c>
      <c r="S1046" s="20" t="str">
        <f t="shared" si="1160"/>
        <v>45-49</v>
      </c>
      <c r="T1046" s="21">
        <f t="shared" si="1161"/>
        <v>1933</v>
      </c>
      <c r="U1046" s="21">
        <f t="shared" si="1162"/>
        <v>1997</v>
      </c>
      <c r="V1046" s="21">
        <f t="shared" si="1174"/>
        <v>1121</v>
      </c>
      <c r="W1046" s="21">
        <f t="shared" si="1164"/>
        <v>5051</v>
      </c>
      <c r="X1046" s="24">
        <f t="shared" si="1165"/>
        <v>0.17499547347456093</v>
      </c>
      <c r="Y1046" s="21">
        <f t="shared" si="1166"/>
        <v>386.6</v>
      </c>
      <c r="Z1046" s="21">
        <f t="shared" si="1167"/>
        <v>399.4</v>
      </c>
      <c r="AA1046" s="21">
        <f t="shared" si="1168"/>
        <v>224.2</v>
      </c>
      <c r="AB1046" s="6">
        <f t="shared" si="1173"/>
        <v>5</v>
      </c>
      <c r="AC1046" s="16">
        <f>E1058/B1058</f>
        <v>0.63350375077427357</v>
      </c>
      <c r="AD1046" s="2">
        <f>AC1046/AD1045</f>
        <v>0.90500535824896233</v>
      </c>
      <c r="AE1046" s="13" t="str">
        <f t="shared" si="1154"/>
        <v>45-49</v>
      </c>
      <c r="AF1046" s="11">
        <f t="shared" si="1155"/>
        <v>288547</v>
      </c>
      <c r="AG1046" s="11">
        <f t="shared" si="1156"/>
        <v>241563</v>
      </c>
      <c r="AH1046" s="11">
        <f t="shared" si="1157"/>
        <v>218640</v>
      </c>
      <c r="AI1046" s="11">
        <f t="shared" si="1169"/>
        <v>22923</v>
      </c>
      <c r="AJ1046" s="1">
        <f t="shared" si="1158"/>
        <v>1933</v>
      </c>
      <c r="AK1046" s="1">
        <f t="shared" si="1159"/>
        <v>1997</v>
      </c>
    </row>
    <row r="1047" spans="1:37" ht="15" thickBot="1" x14ac:dyDescent="0.4">
      <c r="A1047" s="20" t="str">
        <f t="shared" si="1170"/>
        <v>50-54</v>
      </c>
      <c r="B1047" s="21">
        <f t="shared" si="1171"/>
        <v>266491</v>
      </c>
      <c r="C1047" s="21">
        <f t="shared" si="1149"/>
        <v>227850</v>
      </c>
      <c r="D1047" s="21">
        <f t="shared" si="1150"/>
        <v>85.5</v>
      </c>
      <c r="E1047" s="21">
        <f t="shared" si="1151"/>
        <v>208721</v>
      </c>
      <c r="F1047" s="21">
        <f t="shared" si="1172"/>
        <v>12007</v>
      </c>
      <c r="G1047" s="21">
        <f t="shared" si="1152"/>
        <v>78.3</v>
      </c>
      <c r="H1047" s="21">
        <f t="shared" si="1153"/>
        <v>448578</v>
      </c>
      <c r="J1047" s="38" t="s">
        <v>297</v>
      </c>
      <c r="K1047" s="4">
        <v>266491</v>
      </c>
      <c r="L1047" s="4">
        <v>229365</v>
      </c>
      <c r="M1047" s="38">
        <v>86.1</v>
      </c>
      <c r="N1047" s="4">
        <v>210387</v>
      </c>
      <c r="O1047" s="38">
        <v>79</v>
      </c>
      <c r="P1047" s="4">
        <v>13088</v>
      </c>
      <c r="Q1047" s="4">
        <v>452840</v>
      </c>
      <c r="S1047" s="23" t="str">
        <f t="shared" si="1160"/>
        <v>50-54</v>
      </c>
      <c r="T1047" s="22">
        <f t="shared" si="1161"/>
        <v>1515</v>
      </c>
      <c r="U1047" s="22">
        <f t="shared" si="1162"/>
        <v>1666</v>
      </c>
      <c r="V1047" s="21">
        <f t="shared" si="1174"/>
        <v>1081</v>
      </c>
      <c r="W1047" s="22">
        <f t="shared" si="1164"/>
        <v>4262</v>
      </c>
      <c r="X1047" s="28">
        <f t="shared" si="1165"/>
        <v>0.13715372080391092</v>
      </c>
      <c r="Y1047" s="21">
        <f t="shared" si="1166"/>
        <v>303</v>
      </c>
      <c r="Z1047" s="21">
        <f t="shared" si="1167"/>
        <v>333.2</v>
      </c>
      <c r="AA1047" s="21">
        <f t="shared" si="1168"/>
        <v>216.2</v>
      </c>
      <c r="AB1047" s="6">
        <f t="shared" si="1173"/>
        <v>5</v>
      </c>
      <c r="AC1047" s="6"/>
      <c r="AD1047" s="7"/>
      <c r="AE1047" s="13" t="str">
        <f t="shared" si="1154"/>
        <v>50-54</v>
      </c>
      <c r="AF1047" s="11">
        <f t="shared" si="1155"/>
        <v>266491</v>
      </c>
      <c r="AG1047" s="11">
        <f t="shared" si="1156"/>
        <v>229365</v>
      </c>
      <c r="AH1047" s="11">
        <f t="shared" si="1157"/>
        <v>210387</v>
      </c>
      <c r="AI1047" s="11">
        <f t="shared" si="1169"/>
        <v>18978</v>
      </c>
      <c r="AJ1047" s="1">
        <f t="shared" si="1158"/>
        <v>1515</v>
      </c>
      <c r="AK1047" s="1">
        <f t="shared" si="1159"/>
        <v>1666</v>
      </c>
    </row>
    <row r="1048" spans="1:37" ht="15" thickBot="1" x14ac:dyDescent="0.4">
      <c r="A1048" s="20" t="str">
        <f t="shared" si="1170"/>
        <v>55-59</v>
      </c>
      <c r="B1048" s="21">
        <f t="shared" si="1171"/>
        <v>284260</v>
      </c>
      <c r="C1048" s="21">
        <f t="shared" si="1149"/>
        <v>241780</v>
      </c>
      <c r="D1048" s="21">
        <f t="shared" si="1150"/>
        <v>85.1</v>
      </c>
      <c r="E1048" s="21">
        <f t="shared" si="1151"/>
        <v>222983</v>
      </c>
      <c r="F1048" s="21">
        <f t="shared" si="1172"/>
        <v>17695</v>
      </c>
      <c r="G1048" s="21">
        <f t="shared" si="1152"/>
        <v>78.400000000000006</v>
      </c>
      <c r="H1048" s="21">
        <f t="shared" si="1153"/>
        <v>482458</v>
      </c>
      <c r="J1048" s="37" t="s">
        <v>298</v>
      </c>
      <c r="K1048" s="3">
        <v>284260</v>
      </c>
      <c r="L1048" s="3">
        <v>243115</v>
      </c>
      <c r="M1048" s="37">
        <v>85.5</v>
      </c>
      <c r="N1048" s="3">
        <v>224439</v>
      </c>
      <c r="O1048" s="37">
        <v>79</v>
      </c>
      <c r="P1048" s="3">
        <v>19109</v>
      </c>
      <c r="Q1048" s="3">
        <v>486663</v>
      </c>
      <c r="S1048" s="20" t="str">
        <f t="shared" si="1160"/>
        <v>55-59</v>
      </c>
      <c r="T1048" s="21">
        <f t="shared" si="1161"/>
        <v>1335</v>
      </c>
      <c r="U1048" s="21">
        <f t="shared" si="1162"/>
        <v>1456</v>
      </c>
      <c r="V1048" s="21">
        <f t="shared" si="1174"/>
        <v>1414</v>
      </c>
      <c r="W1048" s="21">
        <f t="shared" si="1164"/>
        <v>4205</v>
      </c>
      <c r="X1048" s="24">
        <f t="shared" si="1165"/>
        <v>0.12085822922324824</v>
      </c>
      <c r="Y1048" s="21">
        <f t="shared" si="1166"/>
        <v>267</v>
      </c>
      <c r="Z1048" s="21">
        <f t="shared" si="1167"/>
        <v>291.2</v>
      </c>
      <c r="AA1048" s="21">
        <f t="shared" si="1168"/>
        <v>282.8</v>
      </c>
      <c r="AB1048" s="6">
        <f t="shared" si="1173"/>
        <v>5</v>
      </c>
      <c r="AC1048" s="31">
        <f>J1036</f>
        <v>44474</v>
      </c>
      <c r="AD1048" s="7"/>
      <c r="AE1048" s="13" t="str">
        <f t="shared" si="1154"/>
        <v>55-59</v>
      </c>
      <c r="AF1048" s="11">
        <f t="shared" si="1155"/>
        <v>284260</v>
      </c>
      <c r="AG1048" s="11">
        <f t="shared" si="1156"/>
        <v>243115</v>
      </c>
      <c r="AH1048" s="11">
        <f t="shared" si="1157"/>
        <v>224439</v>
      </c>
      <c r="AI1048" s="11">
        <f t="shared" si="1169"/>
        <v>18676</v>
      </c>
      <c r="AJ1048" s="1">
        <f t="shared" si="1158"/>
        <v>1335</v>
      </c>
      <c r="AK1048" s="1">
        <f t="shared" si="1159"/>
        <v>1456</v>
      </c>
    </row>
    <row r="1049" spans="1:37" ht="15" thickBot="1" x14ac:dyDescent="0.4">
      <c r="A1049" s="20" t="str">
        <f t="shared" si="1170"/>
        <v>60-64</v>
      </c>
      <c r="B1049" s="21">
        <f t="shared" si="1171"/>
        <v>264339</v>
      </c>
      <c r="C1049" s="21">
        <f t="shared" si="1149"/>
        <v>237706</v>
      </c>
      <c r="D1049" s="21">
        <f t="shared" si="1150"/>
        <v>89.9</v>
      </c>
      <c r="E1049" s="21">
        <f t="shared" si="1151"/>
        <v>223846</v>
      </c>
      <c r="F1049" s="21">
        <f t="shared" si="1172"/>
        <v>28077</v>
      </c>
      <c r="G1049" s="21">
        <f t="shared" si="1152"/>
        <v>84.7</v>
      </c>
      <c r="H1049" s="21">
        <f t="shared" si="1153"/>
        <v>489629</v>
      </c>
      <c r="J1049" s="38" t="s">
        <v>299</v>
      </c>
      <c r="K1049" s="4">
        <v>264339</v>
      </c>
      <c r="L1049" s="4">
        <v>238757</v>
      </c>
      <c r="M1049" s="38">
        <v>90.3</v>
      </c>
      <c r="N1049" s="4">
        <v>224975</v>
      </c>
      <c r="O1049" s="38">
        <v>85.1</v>
      </c>
      <c r="P1049" s="4">
        <v>30553</v>
      </c>
      <c r="Q1049" s="4">
        <v>494285</v>
      </c>
      <c r="S1049" s="23" t="str">
        <f t="shared" si="1160"/>
        <v>60-64</v>
      </c>
      <c r="T1049" s="22">
        <f t="shared" si="1161"/>
        <v>1051</v>
      </c>
      <c r="U1049" s="22">
        <f t="shared" si="1162"/>
        <v>1129</v>
      </c>
      <c r="V1049" s="21">
        <f t="shared" si="1174"/>
        <v>2476</v>
      </c>
      <c r="W1049" s="22">
        <f t="shared" si="1164"/>
        <v>4656</v>
      </c>
      <c r="X1049" s="28">
        <f t="shared" si="1165"/>
        <v>9.514756472931378E-2</v>
      </c>
      <c r="Y1049" s="21">
        <f t="shared" si="1166"/>
        <v>210.2</v>
      </c>
      <c r="Z1049" s="21">
        <f t="shared" si="1167"/>
        <v>225.8</v>
      </c>
      <c r="AA1049" s="21">
        <f t="shared" si="1168"/>
        <v>495.2</v>
      </c>
      <c r="AB1049" s="6">
        <f t="shared" si="1173"/>
        <v>5</v>
      </c>
      <c r="AC1049" s="15" t="s">
        <v>321</v>
      </c>
      <c r="AD1049" s="6"/>
      <c r="AE1049" s="13" t="str">
        <f t="shared" si="1154"/>
        <v>60-64</v>
      </c>
      <c r="AF1049" s="11">
        <f t="shared" si="1155"/>
        <v>264339</v>
      </c>
      <c r="AG1049" s="11">
        <f t="shared" si="1156"/>
        <v>238757</v>
      </c>
      <c r="AH1049" s="11">
        <f t="shared" si="1157"/>
        <v>224975</v>
      </c>
      <c r="AI1049" s="11">
        <f t="shared" si="1169"/>
        <v>13782</v>
      </c>
      <c r="AJ1049" s="1">
        <f t="shared" si="1158"/>
        <v>1051</v>
      </c>
      <c r="AK1049" s="1">
        <f t="shared" si="1159"/>
        <v>1129</v>
      </c>
    </row>
    <row r="1050" spans="1:37" ht="15" thickBot="1" x14ac:dyDescent="0.4">
      <c r="A1050" s="20" t="str">
        <f t="shared" si="1170"/>
        <v>65-69</v>
      </c>
      <c r="B1050" s="21">
        <f t="shared" si="1171"/>
        <v>210073</v>
      </c>
      <c r="C1050" s="21">
        <f t="shared" si="1149"/>
        <v>196430</v>
      </c>
      <c r="D1050" s="21">
        <f t="shared" si="1150"/>
        <v>93.5</v>
      </c>
      <c r="E1050" s="21">
        <f t="shared" si="1151"/>
        <v>189226</v>
      </c>
      <c r="F1050" s="21">
        <f t="shared" si="1172"/>
        <v>5519</v>
      </c>
      <c r="G1050" s="21">
        <f t="shared" si="1152"/>
        <v>90.1</v>
      </c>
      <c r="H1050" s="21">
        <f t="shared" si="1153"/>
        <v>391175</v>
      </c>
      <c r="J1050" s="37" t="s">
        <v>300</v>
      </c>
      <c r="K1050" s="3">
        <v>210073</v>
      </c>
      <c r="L1050" s="3">
        <v>197034</v>
      </c>
      <c r="M1050" s="37">
        <v>93.8</v>
      </c>
      <c r="N1050" s="3">
        <v>189984</v>
      </c>
      <c r="O1050" s="37">
        <v>90.4</v>
      </c>
      <c r="P1050" s="3">
        <v>6100</v>
      </c>
      <c r="Q1050" s="3">
        <v>393118</v>
      </c>
      <c r="S1050" s="20" t="str">
        <f t="shared" si="1160"/>
        <v>65-69</v>
      </c>
      <c r="T1050" s="21">
        <f t="shared" si="1161"/>
        <v>604</v>
      </c>
      <c r="U1050" s="21">
        <f t="shared" si="1162"/>
        <v>758</v>
      </c>
      <c r="V1050" s="21">
        <f t="shared" si="1174"/>
        <v>581</v>
      </c>
      <c r="W1050" s="21">
        <f t="shared" si="1164"/>
        <v>1943</v>
      </c>
      <c r="X1050" s="24">
        <f t="shared" si="1165"/>
        <v>5.4680427304001446E-2</v>
      </c>
      <c r="Y1050" s="21">
        <f t="shared" si="1166"/>
        <v>120.8</v>
      </c>
      <c r="Z1050" s="21">
        <f t="shared" si="1167"/>
        <v>151.6</v>
      </c>
      <c r="AA1050" s="21">
        <f t="shared" si="1168"/>
        <v>116.2</v>
      </c>
      <c r="AB1050" s="6">
        <f t="shared" si="1173"/>
        <v>5</v>
      </c>
      <c r="AC1050" s="17" t="s">
        <v>322</v>
      </c>
      <c r="AD1050" s="2">
        <v>0.7</v>
      </c>
      <c r="AE1050" s="13" t="str">
        <f t="shared" si="1154"/>
        <v>65-69</v>
      </c>
      <c r="AF1050" s="11">
        <f t="shared" si="1155"/>
        <v>210073</v>
      </c>
      <c r="AG1050" s="11">
        <f t="shared" si="1156"/>
        <v>197034</v>
      </c>
      <c r="AH1050" s="11">
        <f t="shared" si="1157"/>
        <v>189984</v>
      </c>
      <c r="AI1050" s="11">
        <f t="shared" si="1169"/>
        <v>7050</v>
      </c>
      <c r="AJ1050" s="1">
        <f t="shared" si="1158"/>
        <v>604</v>
      </c>
      <c r="AK1050" s="1">
        <f t="shared" si="1159"/>
        <v>758</v>
      </c>
    </row>
    <row r="1051" spans="1:37" ht="15" thickBot="1" x14ac:dyDescent="0.4">
      <c r="A1051" s="20" t="str">
        <f t="shared" si="1170"/>
        <v>70-74</v>
      </c>
      <c r="B1051" s="21">
        <f t="shared" si="1171"/>
        <v>157657</v>
      </c>
      <c r="C1051" s="21">
        <f t="shared" si="1149"/>
        <v>149534</v>
      </c>
      <c r="D1051" s="21">
        <f t="shared" si="1150"/>
        <v>94.8</v>
      </c>
      <c r="E1051" s="21">
        <f t="shared" si="1151"/>
        <v>147235</v>
      </c>
      <c r="F1051" s="21">
        <f t="shared" si="1172"/>
        <v>5811</v>
      </c>
      <c r="G1051" s="21">
        <f t="shared" si="1152"/>
        <v>93.4</v>
      </c>
      <c r="H1051" s="21">
        <f t="shared" si="1153"/>
        <v>302580</v>
      </c>
      <c r="J1051" s="38" t="s">
        <v>301</v>
      </c>
      <c r="K1051" s="4">
        <v>157657</v>
      </c>
      <c r="L1051" s="4">
        <v>149896</v>
      </c>
      <c r="M1051" s="38">
        <v>95.1</v>
      </c>
      <c r="N1051" s="4">
        <v>147713</v>
      </c>
      <c r="O1051" s="38">
        <v>93.7</v>
      </c>
      <c r="P1051" s="4">
        <v>6444</v>
      </c>
      <c r="Q1051" s="4">
        <v>304053</v>
      </c>
      <c r="S1051" s="23" t="str">
        <f t="shared" si="1160"/>
        <v>70-74</v>
      </c>
      <c r="T1051" s="22">
        <f t="shared" si="1161"/>
        <v>362</v>
      </c>
      <c r="U1051" s="22">
        <f t="shared" si="1162"/>
        <v>478</v>
      </c>
      <c r="V1051" s="21">
        <f t="shared" si="1174"/>
        <v>633</v>
      </c>
      <c r="W1051" s="22">
        <f t="shared" si="1164"/>
        <v>1473</v>
      </c>
      <c r="X1051" s="28">
        <f t="shared" si="1165"/>
        <v>3.2772044178888286E-2</v>
      </c>
      <c r="Y1051" s="21">
        <f t="shared" si="1166"/>
        <v>72.400000000000006</v>
      </c>
      <c r="Z1051" s="21">
        <f t="shared" si="1167"/>
        <v>95.6</v>
      </c>
      <c r="AA1051" s="21">
        <f t="shared" si="1168"/>
        <v>126.6</v>
      </c>
      <c r="AB1051" s="6">
        <f t="shared" si="1173"/>
        <v>5</v>
      </c>
      <c r="AC1051" s="16">
        <f>L1057/K1057</f>
        <v>0.84616525840569612</v>
      </c>
      <c r="AD1051" s="2">
        <f>AC1051/AD1050</f>
        <v>1.2088075120081374</v>
      </c>
      <c r="AE1051" s="14" t="str">
        <f t="shared" si="1154"/>
        <v>70-74</v>
      </c>
      <c r="AF1051" s="11">
        <f t="shared" si="1155"/>
        <v>157657</v>
      </c>
      <c r="AG1051" s="11">
        <f t="shared" si="1156"/>
        <v>149896</v>
      </c>
      <c r="AH1051" s="11">
        <f t="shared" si="1157"/>
        <v>147713</v>
      </c>
      <c r="AI1051" s="12">
        <f t="shared" si="1169"/>
        <v>2183</v>
      </c>
      <c r="AJ1051" s="1">
        <f t="shared" si="1158"/>
        <v>362</v>
      </c>
      <c r="AK1051" s="1">
        <f t="shared" si="1159"/>
        <v>478</v>
      </c>
    </row>
    <row r="1052" spans="1:37" ht="15" thickBot="1" x14ac:dyDescent="0.4">
      <c r="A1052" s="20" t="str">
        <f t="shared" si="1170"/>
        <v>75-79</v>
      </c>
      <c r="B1052" s="21">
        <f t="shared" si="1171"/>
        <v>102977</v>
      </c>
      <c r="C1052" s="21">
        <f t="shared" si="1149"/>
        <v>95912</v>
      </c>
      <c r="D1052" s="21">
        <f t="shared" si="1150"/>
        <v>93.1</v>
      </c>
      <c r="E1052" s="21">
        <f t="shared" si="1151"/>
        <v>94048</v>
      </c>
      <c r="F1052" s="21">
        <f t="shared" si="1172"/>
        <v>6451</v>
      </c>
      <c r="G1052" s="21">
        <f t="shared" si="1152"/>
        <v>91.3</v>
      </c>
      <c r="H1052" s="21">
        <f t="shared" si="1153"/>
        <v>196411</v>
      </c>
      <c r="J1052" s="37" t="s">
        <v>302</v>
      </c>
      <c r="K1052" s="3">
        <v>102977</v>
      </c>
      <c r="L1052" s="3">
        <v>96075</v>
      </c>
      <c r="M1052" s="37">
        <v>93.3</v>
      </c>
      <c r="N1052" s="3">
        <v>94256</v>
      </c>
      <c r="O1052" s="37">
        <v>91.5</v>
      </c>
      <c r="P1052" s="3">
        <v>7209</v>
      </c>
      <c r="Q1052" s="3">
        <v>197540</v>
      </c>
      <c r="S1052" s="20" t="str">
        <f t="shared" si="1160"/>
        <v>75-79</v>
      </c>
      <c r="T1052" s="21">
        <f t="shared" si="1161"/>
        <v>163</v>
      </c>
      <c r="U1052" s="21">
        <f t="shared" si="1162"/>
        <v>208</v>
      </c>
      <c r="V1052" s="21">
        <f t="shared" si="1174"/>
        <v>758</v>
      </c>
      <c r="W1052" s="21">
        <f t="shared" si="1164"/>
        <v>1129</v>
      </c>
      <c r="X1052" s="24">
        <f t="shared" si="1165"/>
        <v>1.4756472931377874E-2</v>
      </c>
      <c r="Y1052" s="21">
        <f t="shared" si="1166"/>
        <v>32.6</v>
      </c>
      <c r="Z1052" s="21">
        <f t="shared" si="1167"/>
        <v>41.6</v>
      </c>
      <c r="AA1052" s="21">
        <f t="shared" si="1168"/>
        <v>151.6</v>
      </c>
      <c r="AB1052" s="6">
        <f t="shared" si="1173"/>
        <v>5</v>
      </c>
      <c r="AC1052" s="17" t="s">
        <v>323</v>
      </c>
      <c r="AD1052" s="2">
        <v>0.7</v>
      </c>
      <c r="AE1052" s="14" t="str">
        <f t="shared" si="1154"/>
        <v>75-79</v>
      </c>
      <c r="AF1052" s="11">
        <f t="shared" si="1155"/>
        <v>102977</v>
      </c>
      <c r="AG1052" s="11">
        <f t="shared" si="1156"/>
        <v>96075</v>
      </c>
      <c r="AH1052" s="11">
        <f t="shared" si="1157"/>
        <v>94256</v>
      </c>
      <c r="AI1052" s="12">
        <f t="shared" si="1169"/>
        <v>1819</v>
      </c>
      <c r="AJ1052" s="1">
        <f t="shared" si="1158"/>
        <v>163</v>
      </c>
      <c r="AK1052" s="1">
        <f t="shared" si="1159"/>
        <v>208</v>
      </c>
    </row>
    <row r="1053" spans="1:37" ht="15" thickBot="1" x14ac:dyDescent="0.4">
      <c r="A1053" s="20" t="str">
        <f t="shared" si="1170"/>
        <v>80-84</v>
      </c>
      <c r="B1053" s="21">
        <f t="shared" si="1171"/>
        <v>68566</v>
      </c>
      <c r="C1053" s="21">
        <f t="shared" si="1149"/>
        <v>63288</v>
      </c>
      <c r="D1053" s="21">
        <f t="shared" si="1150"/>
        <v>92.3</v>
      </c>
      <c r="E1053" s="21">
        <f t="shared" si="1151"/>
        <v>62118</v>
      </c>
      <c r="F1053" s="21">
        <f t="shared" si="1172"/>
        <v>7352</v>
      </c>
      <c r="G1053" s="21">
        <f t="shared" si="1152"/>
        <v>90.6</v>
      </c>
      <c r="H1053" s="21">
        <f t="shared" si="1153"/>
        <v>132758</v>
      </c>
      <c r="J1053" s="38" t="s">
        <v>303</v>
      </c>
      <c r="K1053" s="4">
        <v>68566</v>
      </c>
      <c r="L1053" s="4">
        <v>63406</v>
      </c>
      <c r="M1053" s="38">
        <v>92.5</v>
      </c>
      <c r="N1053" s="4">
        <v>62224</v>
      </c>
      <c r="O1053" s="38">
        <v>90.8</v>
      </c>
      <c r="P1053" s="4">
        <v>8063</v>
      </c>
      <c r="Q1053" s="4">
        <v>133693</v>
      </c>
      <c r="S1053" s="23" t="str">
        <f t="shared" si="1160"/>
        <v>80-84</v>
      </c>
      <c r="T1053" s="22">
        <f t="shared" si="1161"/>
        <v>118</v>
      </c>
      <c r="U1053" s="22">
        <f t="shared" si="1162"/>
        <v>106</v>
      </c>
      <c r="V1053" s="21">
        <f t="shared" si="1174"/>
        <v>711</v>
      </c>
      <c r="W1053" s="22">
        <f t="shared" si="1164"/>
        <v>935</v>
      </c>
      <c r="X1053" s="28">
        <f t="shared" si="1165"/>
        <v>1.0682600036212204E-2</v>
      </c>
      <c r="Y1053" s="21">
        <f t="shared" si="1166"/>
        <v>23.6</v>
      </c>
      <c r="Z1053" s="21">
        <f t="shared" si="1167"/>
        <v>21.2</v>
      </c>
      <c r="AA1053" s="21">
        <f t="shared" si="1168"/>
        <v>142.19999999999999</v>
      </c>
      <c r="AB1053" s="6">
        <f t="shared" si="1173"/>
        <v>5</v>
      </c>
      <c r="AC1053" s="16">
        <f>N1057/K1057</f>
        <v>0.75224586162705986</v>
      </c>
      <c r="AD1053" s="2">
        <f>AC1053/AD1052</f>
        <v>1.0746369451815141</v>
      </c>
      <c r="AE1053" s="14" t="str">
        <f t="shared" si="1154"/>
        <v>80-84</v>
      </c>
      <c r="AF1053" s="11">
        <f t="shared" si="1155"/>
        <v>68566</v>
      </c>
      <c r="AG1053" s="11">
        <f t="shared" si="1156"/>
        <v>63406</v>
      </c>
      <c r="AH1053" s="11">
        <f t="shared" si="1157"/>
        <v>62224</v>
      </c>
      <c r="AI1053" s="12">
        <f t="shared" si="1169"/>
        <v>1182</v>
      </c>
      <c r="AJ1053" s="1">
        <f t="shared" si="1158"/>
        <v>118</v>
      </c>
      <c r="AK1053" s="1">
        <f t="shared" si="1159"/>
        <v>106</v>
      </c>
    </row>
    <row r="1054" spans="1:37" ht="15" thickBot="1" x14ac:dyDescent="0.4">
      <c r="A1054" s="20" t="str">
        <f t="shared" si="1170"/>
        <v>85-89</v>
      </c>
      <c r="B1054" s="21">
        <f t="shared" si="1171"/>
        <v>44034</v>
      </c>
      <c r="C1054" s="21">
        <f t="shared" si="1149"/>
        <v>40337</v>
      </c>
      <c r="D1054" s="21">
        <f t="shared" si="1150"/>
        <v>91.6</v>
      </c>
      <c r="E1054" s="21">
        <f t="shared" si="1151"/>
        <v>39539</v>
      </c>
      <c r="F1054" s="21">
        <f t="shared" si="1172"/>
        <v>9046</v>
      </c>
      <c r="G1054" s="21">
        <f t="shared" si="1152"/>
        <v>89.8</v>
      </c>
      <c r="H1054" s="21">
        <f t="shared" si="1153"/>
        <v>88922</v>
      </c>
      <c r="J1054" s="37" t="s">
        <v>304</v>
      </c>
      <c r="K1054" s="3">
        <v>44034</v>
      </c>
      <c r="L1054" s="3">
        <v>40395</v>
      </c>
      <c r="M1054" s="37">
        <v>91.7</v>
      </c>
      <c r="N1054" s="3">
        <v>39593</v>
      </c>
      <c r="O1054" s="37">
        <v>89.9</v>
      </c>
      <c r="P1054" s="3">
        <v>9761</v>
      </c>
      <c r="Q1054" s="3">
        <v>89749</v>
      </c>
      <c r="S1054" s="20" t="str">
        <f t="shared" si="1160"/>
        <v>85-89</v>
      </c>
      <c r="T1054" s="21">
        <f t="shared" si="1161"/>
        <v>58</v>
      </c>
      <c r="U1054" s="21">
        <f t="shared" si="1162"/>
        <v>54</v>
      </c>
      <c r="V1054" s="21">
        <f t="shared" si="1174"/>
        <v>715</v>
      </c>
      <c r="W1054" s="21">
        <f t="shared" si="1164"/>
        <v>827</v>
      </c>
      <c r="X1054" s="24">
        <f t="shared" si="1165"/>
        <v>5.2507695093246421E-3</v>
      </c>
      <c r="Y1054" s="21">
        <f t="shared" si="1166"/>
        <v>11.6</v>
      </c>
      <c r="Z1054" s="21">
        <f t="shared" si="1167"/>
        <v>10.8</v>
      </c>
      <c r="AA1054" s="21">
        <f t="shared" si="1168"/>
        <v>143</v>
      </c>
      <c r="AB1054" s="6">
        <f t="shared" si="1173"/>
        <v>5</v>
      </c>
      <c r="AC1054" s="15" t="s">
        <v>319</v>
      </c>
      <c r="AD1054" s="6"/>
      <c r="AE1054" s="14" t="str">
        <f t="shared" si="1154"/>
        <v>85-89</v>
      </c>
      <c r="AF1054" s="11">
        <f t="shared" si="1155"/>
        <v>44034</v>
      </c>
      <c r="AG1054" s="11">
        <f t="shared" si="1156"/>
        <v>40395</v>
      </c>
      <c r="AH1054" s="11">
        <f t="shared" si="1157"/>
        <v>39593</v>
      </c>
      <c r="AI1054" s="12">
        <f t="shared" si="1169"/>
        <v>802</v>
      </c>
      <c r="AJ1054" s="1">
        <f t="shared" si="1158"/>
        <v>58</v>
      </c>
      <c r="AK1054" s="1">
        <f t="shared" si="1159"/>
        <v>54</v>
      </c>
    </row>
    <row r="1055" spans="1:37" ht="15" thickBot="1" x14ac:dyDescent="0.4">
      <c r="A1055" s="20" t="str">
        <f t="shared" si="1170"/>
        <v>90+</v>
      </c>
      <c r="B1055" s="21">
        <f t="shared" si="1171"/>
        <v>27669</v>
      </c>
      <c r="C1055" s="21">
        <f t="shared" si="1149"/>
        <v>25583</v>
      </c>
      <c r="D1055" s="21">
        <f t="shared" si="1150"/>
        <v>92.5</v>
      </c>
      <c r="E1055" s="21">
        <f t="shared" si="1151"/>
        <v>25089</v>
      </c>
      <c r="F1055" s="21">
        <f t="shared" si="1172"/>
        <v>10638</v>
      </c>
      <c r="G1055" s="21">
        <f t="shared" si="1152"/>
        <v>90.7</v>
      </c>
      <c r="H1055" s="21">
        <f t="shared" si="1153"/>
        <v>61310</v>
      </c>
      <c r="J1055" s="38" t="s">
        <v>305</v>
      </c>
      <c r="K1055" s="4">
        <v>27669</v>
      </c>
      <c r="L1055" s="4">
        <v>25622</v>
      </c>
      <c r="M1055" s="38">
        <v>92.6</v>
      </c>
      <c r="N1055" s="4">
        <v>25111</v>
      </c>
      <c r="O1055" s="38">
        <v>90.8</v>
      </c>
      <c r="P1055" s="4">
        <v>11332</v>
      </c>
      <c r="Q1055" s="4">
        <v>62065</v>
      </c>
      <c r="S1055" s="23" t="str">
        <f t="shared" si="1160"/>
        <v>90+</v>
      </c>
      <c r="T1055" s="22">
        <f t="shared" si="1161"/>
        <v>39</v>
      </c>
      <c r="U1055" s="22">
        <f t="shared" si="1162"/>
        <v>22</v>
      </c>
      <c r="V1055" s="21">
        <f t="shared" si="1174"/>
        <v>694</v>
      </c>
      <c r="W1055" s="22">
        <f t="shared" si="1164"/>
        <v>755</v>
      </c>
      <c r="X1055" s="28">
        <f t="shared" si="1165"/>
        <v>3.5306898424769147E-3</v>
      </c>
      <c r="Y1055" s="21">
        <f t="shared" si="1166"/>
        <v>7.8</v>
      </c>
      <c r="Z1055" s="21">
        <f t="shared" si="1167"/>
        <v>4.4000000000000004</v>
      </c>
      <c r="AA1055" s="21">
        <f t="shared" si="1168"/>
        <v>138.80000000000001</v>
      </c>
      <c r="AB1055" s="6">
        <f t="shared" si="1173"/>
        <v>5</v>
      </c>
      <c r="AC1055" s="17" t="s">
        <v>322</v>
      </c>
      <c r="AD1055" s="2">
        <v>0.7</v>
      </c>
      <c r="AE1055" s="14" t="str">
        <f t="shared" si="1154"/>
        <v>90+</v>
      </c>
      <c r="AF1055" s="11">
        <f t="shared" si="1155"/>
        <v>27669</v>
      </c>
      <c r="AG1055" s="11">
        <f t="shared" si="1156"/>
        <v>25622</v>
      </c>
      <c r="AH1055" s="11">
        <f t="shared" si="1157"/>
        <v>25111</v>
      </c>
      <c r="AI1055" s="12">
        <f t="shared" si="1169"/>
        <v>511</v>
      </c>
      <c r="AJ1055" s="1">
        <f t="shared" si="1158"/>
        <v>39</v>
      </c>
      <c r="AK1055" s="1">
        <f t="shared" si="1159"/>
        <v>22</v>
      </c>
    </row>
    <row r="1056" spans="1:37" ht="15" thickBot="1" x14ac:dyDescent="0.4">
      <c r="A1056" s="20" t="str">
        <f t="shared" si="1170"/>
        <v>Unknown</v>
      </c>
      <c r="B1056" s="21" t="str">
        <f t="shared" si="1171"/>
        <v>NA</v>
      </c>
      <c r="C1056" s="21">
        <f t="shared" si="1149"/>
        <v>59586</v>
      </c>
      <c r="D1056" s="21" t="str">
        <f t="shared" si="1150"/>
        <v>NA</v>
      </c>
      <c r="E1056" s="21">
        <f t="shared" si="1151"/>
        <v>30720</v>
      </c>
      <c r="F1056" s="21">
        <f t="shared" si="1172"/>
        <v>5</v>
      </c>
      <c r="G1056" s="21" t="str">
        <f t="shared" si="1152"/>
        <v>NA</v>
      </c>
      <c r="H1056" s="21">
        <f t="shared" si="1153"/>
        <v>90311</v>
      </c>
      <c r="J1056" s="37" t="s">
        <v>306</v>
      </c>
      <c r="K1056" s="37" t="s">
        <v>307</v>
      </c>
      <c r="L1056" s="3">
        <v>63510</v>
      </c>
      <c r="M1056" s="37" t="s">
        <v>307</v>
      </c>
      <c r="N1056" s="3">
        <v>33338</v>
      </c>
      <c r="O1056" s="37" t="s">
        <v>307</v>
      </c>
      <c r="P1056" s="37">
        <v>5</v>
      </c>
      <c r="Q1056" s="3">
        <v>96853</v>
      </c>
      <c r="S1056" s="20" t="str">
        <f t="shared" si="1160"/>
        <v>Unknown</v>
      </c>
      <c r="T1056" s="20">
        <f t="shared" si="1161"/>
        <v>3924</v>
      </c>
      <c r="U1056" s="20">
        <f t="shared" si="1162"/>
        <v>2618</v>
      </c>
      <c r="V1056" s="21">
        <f>P1056-F1056</f>
        <v>0</v>
      </c>
      <c r="W1056" s="20">
        <f t="shared" si="1164"/>
        <v>6542</v>
      </c>
      <c r="X1056" s="24">
        <f t="shared" si="1165"/>
        <v>0.35524171645844649</v>
      </c>
      <c r="Y1056" s="21">
        <f t="shared" si="1166"/>
        <v>784.8</v>
      </c>
      <c r="Z1056" s="21">
        <f t="shared" si="1167"/>
        <v>523.6</v>
      </c>
      <c r="AA1056" s="21">
        <f t="shared" si="1168"/>
        <v>0</v>
      </c>
      <c r="AB1056" s="6">
        <f t="shared" si="1173"/>
        <v>5</v>
      </c>
      <c r="AC1056" s="16">
        <f>L1058/K1058</f>
        <v>0.71972576413644218</v>
      </c>
      <c r="AD1056" s="2">
        <f>AC1056/AD1055</f>
        <v>1.0281796630520603</v>
      </c>
      <c r="AE1056" s="13" t="str">
        <f t="shared" si="1154"/>
        <v>Unknown</v>
      </c>
      <c r="AF1056" s="11" t="str">
        <f t="shared" si="1155"/>
        <v>NA</v>
      </c>
      <c r="AG1056" s="11">
        <f t="shared" si="1156"/>
        <v>63510</v>
      </c>
      <c r="AH1056" s="11">
        <f t="shared" si="1157"/>
        <v>33338</v>
      </c>
      <c r="AI1056" s="11">
        <f t="shared" si="1169"/>
        <v>30172</v>
      </c>
      <c r="AJ1056" s="1">
        <f t="shared" si="1158"/>
        <v>3924</v>
      </c>
      <c r="AK1056" s="1">
        <f t="shared" si="1159"/>
        <v>2618</v>
      </c>
    </row>
    <row r="1057" spans="1:37" ht="15" thickBot="1" x14ac:dyDescent="0.4">
      <c r="A1057" s="20" t="str">
        <f t="shared" si="1170"/>
        <v>12+</v>
      </c>
      <c r="B1057" s="21">
        <f t="shared" si="1171"/>
        <v>3761140</v>
      </c>
      <c r="C1057" s="21">
        <f t="shared" si="1149"/>
        <v>3152401</v>
      </c>
      <c r="D1057" s="21">
        <f t="shared" si="1150"/>
        <v>83.8</v>
      </c>
      <c r="E1057" s="21">
        <f t="shared" si="1151"/>
        <v>2801282</v>
      </c>
      <c r="F1057" s="21">
        <f t="shared" si="1172"/>
        <v>131547</v>
      </c>
      <c r="G1057" s="21">
        <f t="shared" si="1152"/>
        <v>74.5</v>
      </c>
      <c r="H1057" s="21">
        <f t="shared" si="1153"/>
        <v>6085230</v>
      </c>
      <c r="J1057" s="38" t="s">
        <v>308</v>
      </c>
      <c r="K1057" s="4">
        <v>3761140</v>
      </c>
      <c r="L1057" s="4">
        <v>3182546</v>
      </c>
      <c r="M1057" s="38">
        <v>84.6</v>
      </c>
      <c r="N1057" s="4">
        <v>2829302</v>
      </c>
      <c r="O1057" s="38">
        <v>75.2</v>
      </c>
      <c r="P1057" s="4">
        <v>143395</v>
      </c>
      <c r="Q1057" s="4">
        <v>6155243</v>
      </c>
      <c r="S1057" s="23" t="str">
        <f t="shared" si="1160"/>
        <v>12+</v>
      </c>
      <c r="T1057" s="26">
        <f>L1057-C1057</f>
        <v>30145</v>
      </c>
      <c r="U1057" s="26">
        <f t="shared" si="1162"/>
        <v>28020</v>
      </c>
      <c r="V1057" s="26">
        <f>P1057-F1057</f>
        <v>11848</v>
      </c>
      <c r="W1057" s="29">
        <f t="shared" si="1164"/>
        <v>70013</v>
      </c>
      <c r="X1057" s="28">
        <f t="shared" si="1165"/>
        <v>2.7290421872170922</v>
      </c>
      <c r="Y1057" s="26">
        <f t="shared" si="1166"/>
        <v>6029</v>
      </c>
      <c r="Z1057" s="26">
        <f t="shared" si="1167"/>
        <v>5604</v>
      </c>
      <c r="AA1057" s="26">
        <f t="shared" si="1168"/>
        <v>2369.6</v>
      </c>
      <c r="AB1057" s="6">
        <f t="shared" si="1173"/>
        <v>5</v>
      </c>
      <c r="AC1057" s="17" t="s">
        <v>323</v>
      </c>
      <c r="AD1057" s="2">
        <v>0.7</v>
      </c>
      <c r="AE1057" s="6"/>
      <c r="AF1057" s="6"/>
      <c r="AG1057" s="9"/>
      <c r="AH1057" s="6"/>
      <c r="AI1057" s="6"/>
      <c r="AJ1057" s="6"/>
      <c r="AK1057" s="6"/>
    </row>
    <row r="1058" spans="1:37" x14ac:dyDescent="0.35">
      <c r="A1058" s="20" t="str">
        <f t="shared" si="1170"/>
        <v>ALL</v>
      </c>
      <c r="B1058" s="21">
        <f t="shared" si="1171"/>
        <v>4421887</v>
      </c>
      <c r="C1058" s="21">
        <f t="shared" si="1149"/>
        <v>3152401</v>
      </c>
      <c r="D1058" s="21">
        <f t="shared" si="1150"/>
        <v>71.3</v>
      </c>
      <c r="E1058" s="21">
        <f t="shared" si="1151"/>
        <v>2801282</v>
      </c>
      <c r="F1058" s="21">
        <f t="shared" si="1172"/>
        <v>131547</v>
      </c>
      <c r="G1058" s="21">
        <f t="shared" si="1152"/>
        <v>63.4</v>
      </c>
      <c r="H1058" s="21">
        <f t="shared" si="1153"/>
        <v>6085230</v>
      </c>
      <c r="J1058" s="37" t="s">
        <v>309</v>
      </c>
      <c r="K1058" s="3">
        <v>4421887</v>
      </c>
      <c r="L1058" s="3">
        <v>3182546</v>
      </c>
      <c r="M1058" s="37">
        <v>72</v>
      </c>
      <c r="N1058" s="3">
        <v>2829302</v>
      </c>
      <c r="O1058" s="37">
        <v>64</v>
      </c>
      <c r="P1058" s="3">
        <v>143395</v>
      </c>
      <c r="Q1058" s="3">
        <v>6155243</v>
      </c>
      <c r="S1058" s="20" t="str">
        <f t="shared" si="1160"/>
        <v>ALL</v>
      </c>
      <c r="T1058" s="26">
        <f t="shared" ref="T1058" si="1175">L1058-C1058</f>
        <v>30145</v>
      </c>
      <c r="U1058" s="26">
        <f t="shared" si="1162"/>
        <v>28020</v>
      </c>
      <c r="V1058" s="26">
        <f>P1058-F1058</f>
        <v>11848</v>
      </c>
      <c r="W1058" s="29">
        <f t="shared" si="1164"/>
        <v>70013</v>
      </c>
      <c r="X1058" s="24">
        <f t="shared" si="1165"/>
        <v>2.7290421872170922</v>
      </c>
      <c r="Y1058" s="26">
        <f t="shared" si="1166"/>
        <v>6029</v>
      </c>
      <c r="Z1058" s="26">
        <f t="shared" si="1167"/>
        <v>5604</v>
      </c>
      <c r="AA1058" s="26">
        <f t="shared" si="1168"/>
        <v>2369.6</v>
      </c>
      <c r="AB1058" s="6">
        <f t="shared" si="1173"/>
        <v>5</v>
      </c>
      <c r="AC1058" s="16">
        <f>N1058/K1058</f>
        <v>0.63984041202319286</v>
      </c>
      <c r="AD1058" s="2">
        <f>AC1058/AD1057</f>
        <v>0.9140577314617041</v>
      </c>
      <c r="AE1058" s="6"/>
      <c r="AF1058" s="6"/>
      <c r="AG1058" s="2">
        <f>T1057/L1057</f>
        <v>9.4719762102417372E-3</v>
      </c>
      <c r="AH1058" s="2">
        <f>U1057/N1057</f>
        <v>9.903502701372989E-3</v>
      </c>
      <c r="AI1058" s="2">
        <f>W1057/Q1057</f>
        <v>1.1374530623730046E-2</v>
      </c>
      <c r="AJ1058" s="6"/>
      <c r="AK1058" s="6"/>
    </row>
    <row r="1059" spans="1:37" x14ac:dyDescent="0.35">
      <c r="A1059" s="52">
        <f>J1036</f>
        <v>44474</v>
      </c>
      <c r="B1059" s="52"/>
      <c r="C1059" s="52"/>
      <c r="D1059" s="52"/>
      <c r="E1059" s="52"/>
      <c r="F1059" s="52"/>
      <c r="G1059" s="52"/>
      <c r="H1059" s="52"/>
      <c r="J1059" s="51">
        <v>44475</v>
      </c>
      <c r="K1059" s="51"/>
      <c r="L1059" s="51"/>
      <c r="M1059" s="51"/>
      <c r="N1059" s="51"/>
      <c r="O1059" s="51"/>
      <c r="P1059" s="51"/>
      <c r="Q1059" s="51"/>
      <c r="S1059" s="53" t="str">
        <f>"Change " &amp; TEXT(A1059,"DDDD MMM DD, YYYY") &amp; " -  " &amp;TEXT(J1059,"DDDD MMM DD, YYYY")</f>
        <v>Change Tuesday Oct 05, 2021 -  Wednesday Oct 06, 2021</v>
      </c>
      <c r="T1059" s="53"/>
      <c r="U1059" s="53"/>
      <c r="V1059" s="53"/>
      <c r="W1059" s="53"/>
      <c r="X1059" s="53"/>
      <c r="Y1059" s="53"/>
      <c r="Z1059" s="53"/>
      <c r="AA1059" s="46"/>
      <c r="AB1059" s="6"/>
      <c r="AC1059" s="31">
        <f>J1059</f>
        <v>44475</v>
      </c>
      <c r="AD1059" s="6"/>
      <c r="AE1059" s="6"/>
      <c r="AF1059" s="6"/>
      <c r="AG1059" s="6"/>
      <c r="AH1059" s="6"/>
      <c r="AI1059" s="6"/>
      <c r="AJ1059" s="6"/>
      <c r="AK1059" s="6"/>
    </row>
    <row r="1060" spans="1:37" ht="36" thickBot="1" x14ac:dyDescent="0.4">
      <c r="A1060" s="19" t="str">
        <f>J1037</f>
        <v>Age group</v>
      </c>
      <c r="B1060" s="19" t="str">
        <f t="shared" ref="B1060" si="1176">K1037</f>
        <v>Population</v>
      </c>
      <c r="C1060" s="19" t="str">
        <f t="shared" ref="C1060:C1081" si="1177">L1037</f>
        <v>At least 1 dose</v>
      </c>
      <c r="D1060" s="19" t="str">
        <f t="shared" ref="D1060:D1081" si="1178">M1037</f>
        <v>% of population with at least 1 dose</v>
      </c>
      <c r="E1060" s="19" t="str">
        <f t="shared" ref="E1060:E1081" si="1179">N1037</f>
        <v>2 doses</v>
      </c>
      <c r="F1060" s="19" t="str">
        <f>P1037</f>
        <v>3 doses</v>
      </c>
      <c r="G1060" s="19" t="str">
        <f t="shared" ref="G1060:G1081" si="1180">O1037</f>
        <v>% of population fully vaccinated</v>
      </c>
      <c r="H1060" s="19" t="str">
        <f t="shared" ref="H1060:H1081" si="1181">Q1037</f>
        <v>Total administered</v>
      </c>
      <c r="J1060" s="5" t="s">
        <v>286</v>
      </c>
      <c r="K1060" s="5" t="s">
        <v>2</v>
      </c>
      <c r="L1060" s="5" t="s">
        <v>324</v>
      </c>
      <c r="M1060" s="5" t="s">
        <v>287</v>
      </c>
      <c r="N1060" s="5" t="s">
        <v>325</v>
      </c>
      <c r="O1060" s="5" t="s">
        <v>288</v>
      </c>
      <c r="P1060" s="5" t="s">
        <v>335</v>
      </c>
      <c r="Q1060" s="5" t="s">
        <v>285</v>
      </c>
      <c r="S1060" s="19" t="s">
        <v>286</v>
      </c>
      <c r="T1060" s="19" t="s">
        <v>283</v>
      </c>
      <c r="U1060" s="19" t="s">
        <v>284</v>
      </c>
      <c r="V1060" s="19" t="s">
        <v>336</v>
      </c>
      <c r="W1060" s="19" t="s">
        <v>285</v>
      </c>
      <c r="X1060" s="19" t="s">
        <v>312</v>
      </c>
      <c r="Y1060" s="19" t="s">
        <v>313</v>
      </c>
      <c r="Z1060" s="19" t="s">
        <v>314</v>
      </c>
      <c r="AA1060" s="19" t="s">
        <v>337</v>
      </c>
      <c r="AB1060" s="6"/>
      <c r="AC1060" s="15" t="s">
        <v>321</v>
      </c>
      <c r="AD1060" s="30"/>
      <c r="AE1060" s="13" t="str">
        <f t="shared" ref="AE1060:AE1079" si="1182">J1060</f>
        <v>Age group</v>
      </c>
      <c r="AF1060" s="13" t="str">
        <f t="shared" ref="AF1060:AF1079" si="1183">K1060</f>
        <v>Population</v>
      </c>
      <c r="AG1060" s="13" t="str">
        <f t="shared" ref="AG1060:AG1079" si="1184">L1060</f>
        <v>At least 1 dose</v>
      </c>
      <c r="AH1060" s="13" t="str">
        <f t="shared" ref="AH1060:AH1079" si="1185">N1060</f>
        <v>2 doses</v>
      </c>
      <c r="AI1060" s="13" t="s">
        <v>311</v>
      </c>
      <c r="AJ1060" s="13" t="str">
        <f t="shared" ref="AJ1060:AJ1079" si="1186">T1060</f>
        <v>Dose 1</v>
      </c>
      <c r="AK1060" s="13" t="str">
        <f t="shared" ref="AK1060:AK1079" si="1187">U1060</f>
        <v>Dose 2</v>
      </c>
    </row>
    <row r="1061" spans="1:37" ht="15" thickBot="1" x14ac:dyDescent="0.4">
      <c r="A1061" s="20" t="str">
        <f>J1038</f>
        <v>00-11</v>
      </c>
      <c r="B1061" s="21">
        <f>K1038</f>
        <v>660747</v>
      </c>
      <c r="C1061" s="21">
        <f t="shared" si="1177"/>
        <v>0</v>
      </c>
      <c r="D1061" s="21">
        <f t="shared" si="1178"/>
        <v>0</v>
      </c>
      <c r="E1061" s="21">
        <f t="shared" si="1179"/>
        <v>0</v>
      </c>
      <c r="F1061" s="21">
        <f>P1038</f>
        <v>0</v>
      </c>
      <c r="G1061" s="21">
        <f t="shared" si="1180"/>
        <v>0</v>
      </c>
      <c r="H1061" s="21">
        <f t="shared" si="1181"/>
        <v>0</v>
      </c>
      <c r="J1061" s="37" t="s">
        <v>289</v>
      </c>
      <c r="K1061" s="3">
        <v>660747</v>
      </c>
      <c r="L1061" s="37">
        <v>0</v>
      </c>
      <c r="M1061" s="37">
        <v>0</v>
      </c>
      <c r="N1061" s="37">
        <v>0</v>
      </c>
      <c r="O1061" s="37">
        <v>0</v>
      </c>
      <c r="P1061" s="37">
        <v>0</v>
      </c>
      <c r="Q1061" s="37">
        <v>0</v>
      </c>
      <c r="S1061" s="20" t="str">
        <f t="shared" ref="S1061:S1081" si="1188">A1061</f>
        <v>00-11</v>
      </c>
      <c r="T1061" s="21">
        <f t="shared" ref="T1061:T1079" si="1189">L1061-C1061</f>
        <v>0</v>
      </c>
      <c r="U1061" s="21">
        <f t="shared" ref="U1061:U1081" si="1190">N1061-E1061</f>
        <v>0</v>
      </c>
      <c r="V1061" s="21">
        <f t="shared" ref="V1061" si="1191">P1061-F1061</f>
        <v>0</v>
      </c>
      <c r="W1061" s="21">
        <f t="shared" ref="W1061:W1081" si="1192">Q1061-H1061</f>
        <v>0</v>
      </c>
      <c r="X1061" s="24">
        <f t="shared" ref="X1061:X1081" si="1193">T1061/T$276</f>
        <v>0</v>
      </c>
      <c r="Y1061" s="21">
        <f t="shared" ref="Y1061:Y1081" si="1194">T1061/$AB1061</f>
        <v>0</v>
      </c>
      <c r="Z1061" s="21">
        <f t="shared" ref="Z1061:Z1081" si="1195">U1061/$AB1061</f>
        <v>0</v>
      </c>
      <c r="AA1061" s="21">
        <f t="shared" ref="AA1061:AA1081" si="1196">V1061/$AB1061</f>
        <v>0</v>
      </c>
      <c r="AB1061" s="6">
        <f>IF(DATEDIF(A1059,J1059,"D")&lt;1,1,DATEDIF(A1059,J1059,"D"))</f>
        <v>1</v>
      </c>
      <c r="AC1061" s="17" t="s">
        <v>322</v>
      </c>
      <c r="AD1061" s="2">
        <v>0.7</v>
      </c>
      <c r="AE1061" s="13" t="str">
        <f t="shared" si="1182"/>
        <v>00-11</v>
      </c>
      <c r="AF1061" s="11">
        <f t="shared" si="1183"/>
        <v>660747</v>
      </c>
      <c r="AG1061" s="11">
        <f t="shared" si="1184"/>
        <v>0</v>
      </c>
      <c r="AH1061" s="11">
        <f t="shared" si="1185"/>
        <v>0</v>
      </c>
      <c r="AI1061" s="11">
        <f t="shared" ref="AI1061:AI1079" si="1197">AG1061-AH1061</f>
        <v>0</v>
      </c>
      <c r="AJ1061" s="1">
        <f t="shared" si="1186"/>
        <v>0</v>
      </c>
      <c r="AK1061" s="1">
        <f t="shared" si="1187"/>
        <v>0</v>
      </c>
    </row>
    <row r="1062" spans="1:37" ht="15" thickBot="1" x14ac:dyDescent="0.4">
      <c r="A1062" s="20">
        <f t="shared" ref="A1062:A1081" si="1198">J1039</f>
        <v>44544</v>
      </c>
      <c r="B1062" s="21">
        <f t="shared" ref="B1062:B1081" si="1199">K1039</f>
        <v>162530</v>
      </c>
      <c r="C1062" s="26">
        <f t="shared" si="1177"/>
        <v>126044</v>
      </c>
      <c r="D1062" s="21">
        <f t="shared" si="1178"/>
        <v>77.5</v>
      </c>
      <c r="E1062" s="26">
        <f t="shared" si="1179"/>
        <v>105574</v>
      </c>
      <c r="F1062" s="21">
        <f t="shared" ref="F1062:F1081" si="1200">P1039</f>
        <v>108</v>
      </c>
      <c r="G1062" s="21">
        <f t="shared" si="1180"/>
        <v>65</v>
      </c>
      <c r="H1062" s="21">
        <f t="shared" si="1181"/>
        <v>231726</v>
      </c>
      <c r="J1062" s="50">
        <v>44544</v>
      </c>
      <c r="K1062" s="4">
        <v>162530</v>
      </c>
      <c r="L1062" s="4">
        <v>126381</v>
      </c>
      <c r="M1062" s="38">
        <v>77.8</v>
      </c>
      <c r="N1062" s="4">
        <v>105804</v>
      </c>
      <c r="O1062" s="38">
        <v>65.099999999999994</v>
      </c>
      <c r="P1062" s="38">
        <v>110</v>
      </c>
      <c r="Q1062" s="4">
        <v>232295</v>
      </c>
      <c r="S1062" s="25">
        <f t="shared" si="1188"/>
        <v>44544</v>
      </c>
      <c r="T1062" s="26">
        <f t="shared" si="1189"/>
        <v>337</v>
      </c>
      <c r="U1062" s="26">
        <f t="shared" si="1190"/>
        <v>230</v>
      </c>
      <c r="V1062" s="26">
        <f>P1062-F1062</f>
        <v>2</v>
      </c>
      <c r="W1062" s="26">
        <f t="shared" si="1192"/>
        <v>569</v>
      </c>
      <c r="X1062" s="27">
        <f t="shared" si="1193"/>
        <v>3.0508781459351802E-2</v>
      </c>
      <c r="Y1062" s="26">
        <f t="shared" si="1194"/>
        <v>337</v>
      </c>
      <c r="Z1062" s="26">
        <f t="shared" si="1195"/>
        <v>230</v>
      </c>
      <c r="AA1062" s="26">
        <f t="shared" si="1196"/>
        <v>2</v>
      </c>
      <c r="AB1062" s="6">
        <f>AB1061</f>
        <v>1</v>
      </c>
      <c r="AC1062" s="16">
        <f>C1080/B1080</f>
        <v>0.84616525840569612</v>
      </c>
      <c r="AD1062" s="2">
        <f>AC1062/AD1061</f>
        <v>1.2088075120081374</v>
      </c>
      <c r="AE1062" s="13">
        <f t="shared" si="1182"/>
        <v>44544</v>
      </c>
      <c r="AF1062" s="11">
        <f t="shared" si="1183"/>
        <v>162530</v>
      </c>
      <c r="AG1062" s="11">
        <f t="shared" si="1184"/>
        <v>126381</v>
      </c>
      <c r="AH1062" s="11">
        <f t="shared" si="1185"/>
        <v>105804</v>
      </c>
      <c r="AI1062" s="11">
        <f t="shared" si="1197"/>
        <v>20577</v>
      </c>
      <c r="AJ1062" s="1">
        <f t="shared" si="1186"/>
        <v>337</v>
      </c>
      <c r="AK1062" s="1">
        <f t="shared" si="1187"/>
        <v>230</v>
      </c>
    </row>
    <row r="1063" spans="1:37" ht="15" thickBot="1" x14ac:dyDescent="0.4">
      <c r="A1063" s="20" t="str">
        <f t="shared" si="1198"/>
        <v>15-19</v>
      </c>
      <c r="B1063" s="21">
        <f t="shared" si="1199"/>
        <v>256743</v>
      </c>
      <c r="C1063" s="26">
        <f t="shared" si="1177"/>
        <v>201773</v>
      </c>
      <c r="D1063" s="21">
        <f t="shared" si="1178"/>
        <v>78.599999999999994</v>
      </c>
      <c r="E1063" s="26">
        <f t="shared" si="1179"/>
        <v>170872</v>
      </c>
      <c r="F1063" s="21">
        <f t="shared" si="1200"/>
        <v>321</v>
      </c>
      <c r="G1063" s="21">
        <f t="shared" si="1180"/>
        <v>66.5</v>
      </c>
      <c r="H1063" s="21">
        <f t="shared" si="1181"/>
        <v>372966</v>
      </c>
      <c r="J1063" s="37" t="s">
        <v>290</v>
      </c>
      <c r="K1063" s="3">
        <v>256743</v>
      </c>
      <c r="L1063" s="3">
        <v>202289</v>
      </c>
      <c r="M1063" s="37">
        <v>78.8</v>
      </c>
      <c r="N1063" s="3">
        <v>171289</v>
      </c>
      <c r="O1063" s="37">
        <v>66.7</v>
      </c>
      <c r="P1063" s="37">
        <v>330</v>
      </c>
      <c r="Q1063" s="3">
        <v>373908</v>
      </c>
      <c r="S1063" s="20" t="str">
        <f t="shared" si="1188"/>
        <v>15-19</v>
      </c>
      <c r="T1063" s="26">
        <f t="shared" si="1189"/>
        <v>516</v>
      </c>
      <c r="U1063" s="26">
        <f t="shared" si="1190"/>
        <v>417</v>
      </c>
      <c r="V1063" s="26">
        <f>P1063-F1063</f>
        <v>9</v>
      </c>
      <c r="W1063" s="26">
        <f t="shared" si="1192"/>
        <v>942</v>
      </c>
      <c r="X1063" s="27">
        <f t="shared" si="1193"/>
        <v>4.6713742531233025E-2</v>
      </c>
      <c r="Y1063" s="26">
        <f t="shared" si="1194"/>
        <v>516</v>
      </c>
      <c r="Z1063" s="26">
        <f t="shared" si="1195"/>
        <v>417</v>
      </c>
      <c r="AA1063" s="26">
        <f t="shared" si="1196"/>
        <v>9</v>
      </c>
      <c r="AB1063" s="6">
        <f t="shared" ref="AB1063:AB1081" si="1201">AB1062</f>
        <v>1</v>
      </c>
      <c r="AC1063" s="18" t="s">
        <v>323</v>
      </c>
      <c r="AD1063" s="2">
        <v>0.7</v>
      </c>
      <c r="AE1063" s="13" t="str">
        <f t="shared" si="1182"/>
        <v>15-19</v>
      </c>
      <c r="AF1063" s="11">
        <f t="shared" si="1183"/>
        <v>256743</v>
      </c>
      <c r="AG1063" s="11">
        <f t="shared" si="1184"/>
        <v>202289</v>
      </c>
      <c r="AH1063" s="11">
        <f t="shared" si="1185"/>
        <v>171289</v>
      </c>
      <c r="AI1063" s="11">
        <f t="shared" si="1197"/>
        <v>31000</v>
      </c>
      <c r="AJ1063" s="1">
        <f t="shared" si="1186"/>
        <v>516</v>
      </c>
      <c r="AK1063" s="1">
        <f t="shared" si="1187"/>
        <v>417</v>
      </c>
    </row>
    <row r="1064" spans="1:37" ht="15" thickBot="1" x14ac:dyDescent="0.4">
      <c r="A1064" s="20" t="str">
        <f t="shared" si="1198"/>
        <v>20-24</v>
      </c>
      <c r="B1064" s="21">
        <f t="shared" si="1199"/>
        <v>277328</v>
      </c>
      <c r="C1064" s="21">
        <f t="shared" si="1177"/>
        <v>213286</v>
      </c>
      <c r="D1064" s="21">
        <f t="shared" si="1178"/>
        <v>76.900000000000006</v>
      </c>
      <c r="E1064" s="21">
        <f t="shared" si="1179"/>
        <v>174442</v>
      </c>
      <c r="F1064" s="21">
        <f t="shared" si="1200"/>
        <v>542</v>
      </c>
      <c r="G1064" s="21">
        <f t="shared" si="1180"/>
        <v>62.9</v>
      </c>
      <c r="H1064" s="21">
        <f t="shared" si="1181"/>
        <v>388270</v>
      </c>
      <c r="J1064" s="38" t="s">
        <v>291</v>
      </c>
      <c r="K1064" s="4">
        <v>277328</v>
      </c>
      <c r="L1064" s="4">
        <v>213880</v>
      </c>
      <c r="M1064" s="38">
        <v>77.099999999999994</v>
      </c>
      <c r="N1064" s="4">
        <v>175019</v>
      </c>
      <c r="O1064" s="38">
        <v>63.1</v>
      </c>
      <c r="P1064" s="38">
        <v>553</v>
      </c>
      <c r="Q1064" s="4">
        <v>389452</v>
      </c>
      <c r="S1064" s="23" t="str">
        <f t="shared" si="1188"/>
        <v>20-24</v>
      </c>
      <c r="T1064" s="22">
        <f t="shared" si="1189"/>
        <v>594</v>
      </c>
      <c r="U1064" s="22">
        <f t="shared" si="1190"/>
        <v>577</v>
      </c>
      <c r="V1064" s="21">
        <f t="shared" ref="V1064:V1078" si="1202">P1064-F1064</f>
        <v>11</v>
      </c>
      <c r="W1064" s="22">
        <f t="shared" si="1192"/>
        <v>1182</v>
      </c>
      <c r="X1064" s="28">
        <f t="shared" si="1193"/>
        <v>5.3775122216186855E-2</v>
      </c>
      <c r="Y1064" s="21">
        <f t="shared" si="1194"/>
        <v>594</v>
      </c>
      <c r="Z1064" s="21">
        <f t="shared" si="1195"/>
        <v>577</v>
      </c>
      <c r="AA1064" s="21">
        <f t="shared" si="1196"/>
        <v>11</v>
      </c>
      <c r="AB1064" s="6">
        <f t="shared" si="1201"/>
        <v>1</v>
      </c>
      <c r="AC1064" s="16">
        <f>E1080/B1080</f>
        <v>0.75224586162705986</v>
      </c>
      <c r="AD1064" s="2">
        <f>AC1064/AD1063</f>
        <v>1.0746369451815141</v>
      </c>
      <c r="AE1064" s="13" t="str">
        <f t="shared" si="1182"/>
        <v>20-24</v>
      </c>
      <c r="AF1064" s="11">
        <f t="shared" si="1183"/>
        <v>277328</v>
      </c>
      <c r="AG1064" s="11">
        <f t="shared" si="1184"/>
        <v>213880</v>
      </c>
      <c r="AH1064" s="11">
        <f t="shared" si="1185"/>
        <v>175019</v>
      </c>
      <c r="AI1064" s="11">
        <f t="shared" si="1197"/>
        <v>38861</v>
      </c>
      <c r="AJ1064" s="1">
        <f t="shared" si="1186"/>
        <v>594</v>
      </c>
      <c r="AK1064" s="1">
        <f t="shared" si="1187"/>
        <v>577</v>
      </c>
    </row>
    <row r="1065" spans="1:37" ht="15" thickBot="1" x14ac:dyDescent="0.4">
      <c r="A1065" s="20" t="str">
        <f t="shared" si="1198"/>
        <v>25-29</v>
      </c>
      <c r="B1065" s="21">
        <f t="shared" si="1199"/>
        <v>314508</v>
      </c>
      <c r="C1065" s="21">
        <f t="shared" si="1177"/>
        <v>232358</v>
      </c>
      <c r="D1065" s="21">
        <f t="shared" si="1178"/>
        <v>73.900000000000006</v>
      </c>
      <c r="E1065" s="21">
        <f t="shared" si="1179"/>
        <v>193121</v>
      </c>
      <c r="F1065" s="21">
        <f t="shared" si="1200"/>
        <v>822</v>
      </c>
      <c r="G1065" s="21">
        <f t="shared" si="1180"/>
        <v>61.4</v>
      </c>
      <c r="H1065" s="21">
        <f t="shared" si="1181"/>
        <v>426301</v>
      </c>
      <c r="J1065" s="37" t="s">
        <v>292</v>
      </c>
      <c r="K1065" s="3">
        <v>314508</v>
      </c>
      <c r="L1065" s="3">
        <v>232996</v>
      </c>
      <c r="M1065" s="37">
        <v>74.099999999999994</v>
      </c>
      <c r="N1065" s="3">
        <v>193781</v>
      </c>
      <c r="O1065" s="37">
        <v>61.6</v>
      </c>
      <c r="P1065" s="37">
        <v>841</v>
      </c>
      <c r="Q1065" s="3">
        <v>427618</v>
      </c>
      <c r="S1065" s="20" t="str">
        <f t="shared" si="1188"/>
        <v>25-29</v>
      </c>
      <c r="T1065" s="21">
        <f t="shared" si="1189"/>
        <v>638</v>
      </c>
      <c r="U1065" s="21">
        <f t="shared" si="1190"/>
        <v>660</v>
      </c>
      <c r="V1065" s="21">
        <f t="shared" si="1202"/>
        <v>19</v>
      </c>
      <c r="W1065" s="21">
        <f t="shared" si="1192"/>
        <v>1317</v>
      </c>
      <c r="X1065" s="24">
        <f t="shared" si="1193"/>
        <v>5.7758464602571065E-2</v>
      </c>
      <c r="Y1065" s="21">
        <f t="shared" si="1194"/>
        <v>638</v>
      </c>
      <c r="Z1065" s="21">
        <f t="shared" si="1195"/>
        <v>660</v>
      </c>
      <c r="AA1065" s="21">
        <f t="shared" si="1196"/>
        <v>19</v>
      </c>
      <c r="AB1065" s="6">
        <f t="shared" si="1201"/>
        <v>1</v>
      </c>
      <c r="AC1065" s="15" t="s">
        <v>320</v>
      </c>
      <c r="AD1065" s="6"/>
      <c r="AE1065" s="13" t="str">
        <f t="shared" si="1182"/>
        <v>25-29</v>
      </c>
      <c r="AF1065" s="11">
        <f t="shared" si="1183"/>
        <v>314508</v>
      </c>
      <c r="AG1065" s="11">
        <f t="shared" si="1184"/>
        <v>232996</v>
      </c>
      <c r="AH1065" s="11">
        <f t="shared" si="1185"/>
        <v>193781</v>
      </c>
      <c r="AI1065" s="11">
        <f t="shared" si="1197"/>
        <v>39215</v>
      </c>
      <c r="AJ1065" s="1">
        <f t="shared" si="1186"/>
        <v>638</v>
      </c>
      <c r="AK1065" s="1">
        <f t="shared" si="1187"/>
        <v>660</v>
      </c>
    </row>
    <row r="1066" spans="1:37" ht="15" thickBot="1" x14ac:dyDescent="0.4">
      <c r="A1066" s="20" t="str">
        <f t="shared" si="1198"/>
        <v>30-34</v>
      </c>
      <c r="B1066" s="21">
        <f t="shared" si="1199"/>
        <v>356228</v>
      </c>
      <c r="C1066" s="21">
        <f t="shared" si="1177"/>
        <v>270377</v>
      </c>
      <c r="D1066" s="21">
        <f t="shared" si="1178"/>
        <v>75.900000000000006</v>
      </c>
      <c r="E1066" s="21">
        <f t="shared" si="1179"/>
        <v>230156</v>
      </c>
      <c r="F1066" s="21">
        <f t="shared" si="1200"/>
        <v>1333</v>
      </c>
      <c r="G1066" s="21">
        <f t="shared" si="1180"/>
        <v>64.599999999999994</v>
      </c>
      <c r="H1066" s="21">
        <f t="shared" si="1181"/>
        <v>501866</v>
      </c>
      <c r="J1066" s="38" t="s">
        <v>293</v>
      </c>
      <c r="K1066" s="4">
        <v>356228</v>
      </c>
      <c r="L1066" s="4">
        <v>271030</v>
      </c>
      <c r="M1066" s="38">
        <v>76.099999999999994</v>
      </c>
      <c r="N1066" s="4">
        <v>230774</v>
      </c>
      <c r="O1066" s="38">
        <v>64.8</v>
      </c>
      <c r="P1066" s="4">
        <v>1372</v>
      </c>
      <c r="Q1066" s="4">
        <v>503176</v>
      </c>
      <c r="S1066" s="23" t="str">
        <f t="shared" si="1188"/>
        <v>30-34</v>
      </c>
      <c r="T1066" s="22">
        <f t="shared" si="1189"/>
        <v>653</v>
      </c>
      <c r="U1066" s="22">
        <f t="shared" si="1190"/>
        <v>618</v>
      </c>
      <c r="V1066" s="21">
        <f t="shared" si="1202"/>
        <v>39</v>
      </c>
      <c r="W1066" s="22">
        <f t="shared" si="1192"/>
        <v>1310</v>
      </c>
      <c r="X1066" s="28">
        <f t="shared" si="1193"/>
        <v>5.9116422234292955E-2</v>
      </c>
      <c r="Y1066" s="21">
        <f t="shared" si="1194"/>
        <v>653</v>
      </c>
      <c r="Z1066" s="21">
        <f t="shared" si="1195"/>
        <v>618</v>
      </c>
      <c r="AA1066" s="21">
        <f t="shared" si="1196"/>
        <v>39</v>
      </c>
      <c r="AB1066" s="6">
        <f t="shared" si="1201"/>
        <v>1</v>
      </c>
      <c r="AC1066" s="17" t="s">
        <v>322</v>
      </c>
      <c r="AD1066" s="2">
        <v>0.7</v>
      </c>
      <c r="AE1066" s="13" t="str">
        <f t="shared" si="1182"/>
        <v>30-34</v>
      </c>
      <c r="AF1066" s="11">
        <f t="shared" si="1183"/>
        <v>356228</v>
      </c>
      <c r="AG1066" s="11">
        <f t="shared" si="1184"/>
        <v>271030</v>
      </c>
      <c r="AH1066" s="11">
        <f t="shared" si="1185"/>
        <v>230774</v>
      </c>
      <c r="AI1066" s="11">
        <f t="shared" si="1197"/>
        <v>40256</v>
      </c>
      <c r="AJ1066" s="1">
        <f t="shared" si="1186"/>
        <v>653</v>
      </c>
      <c r="AK1066" s="1">
        <f t="shared" si="1187"/>
        <v>618</v>
      </c>
    </row>
    <row r="1067" spans="1:37" ht="15" thickBot="1" x14ac:dyDescent="0.4">
      <c r="A1067" s="20" t="str">
        <f t="shared" si="1198"/>
        <v>35-39</v>
      </c>
      <c r="B1067" s="21">
        <f t="shared" si="1199"/>
        <v>359302</v>
      </c>
      <c r="C1067" s="21">
        <f t="shared" si="1177"/>
        <v>286361</v>
      </c>
      <c r="D1067" s="21">
        <f t="shared" si="1178"/>
        <v>79.7</v>
      </c>
      <c r="E1067" s="21">
        <f t="shared" si="1179"/>
        <v>249258</v>
      </c>
      <c r="F1067" s="21">
        <f t="shared" si="1200"/>
        <v>2425</v>
      </c>
      <c r="G1067" s="21">
        <f t="shared" si="1180"/>
        <v>69.400000000000006</v>
      </c>
      <c r="H1067" s="21">
        <f t="shared" si="1181"/>
        <v>538044</v>
      </c>
      <c r="J1067" s="37" t="s">
        <v>294</v>
      </c>
      <c r="K1067" s="3">
        <v>359302</v>
      </c>
      <c r="L1067" s="3">
        <v>287103</v>
      </c>
      <c r="M1067" s="37">
        <v>79.900000000000006</v>
      </c>
      <c r="N1067" s="3">
        <v>249896</v>
      </c>
      <c r="O1067" s="37">
        <v>69.5</v>
      </c>
      <c r="P1067" s="3">
        <v>2475</v>
      </c>
      <c r="Q1067" s="3">
        <v>539474</v>
      </c>
      <c r="S1067" s="20" t="str">
        <f t="shared" si="1188"/>
        <v>35-39</v>
      </c>
      <c r="T1067" s="21">
        <f t="shared" si="1189"/>
        <v>742</v>
      </c>
      <c r="U1067" s="21">
        <f t="shared" si="1190"/>
        <v>638</v>
      </c>
      <c r="V1067" s="21">
        <f t="shared" si="1202"/>
        <v>50</v>
      </c>
      <c r="W1067" s="21">
        <f t="shared" si="1192"/>
        <v>1430</v>
      </c>
      <c r="X1067" s="24">
        <f t="shared" si="1193"/>
        <v>6.7173637515842835E-2</v>
      </c>
      <c r="Y1067" s="21">
        <f t="shared" si="1194"/>
        <v>742</v>
      </c>
      <c r="Z1067" s="21">
        <f t="shared" si="1195"/>
        <v>638</v>
      </c>
      <c r="AA1067" s="21">
        <f t="shared" si="1196"/>
        <v>50</v>
      </c>
      <c r="AB1067" s="6">
        <f t="shared" si="1201"/>
        <v>1</v>
      </c>
      <c r="AC1067" s="16">
        <f>C1081/B1081</f>
        <v>0.71972576413644218</v>
      </c>
      <c r="AD1067" s="2">
        <f>AC1067/AD1066</f>
        <v>1.0281796630520603</v>
      </c>
      <c r="AE1067" s="13" t="str">
        <f t="shared" si="1182"/>
        <v>35-39</v>
      </c>
      <c r="AF1067" s="11">
        <f t="shared" si="1183"/>
        <v>359302</v>
      </c>
      <c r="AG1067" s="11">
        <f t="shared" si="1184"/>
        <v>287103</v>
      </c>
      <c r="AH1067" s="11">
        <f t="shared" si="1185"/>
        <v>249896</v>
      </c>
      <c r="AI1067" s="11">
        <f t="shared" si="1197"/>
        <v>37207</v>
      </c>
      <c r="AJ1067" s="1">
        <f t="shared" si="1186"/>
        <v>742</v>
      </c>
      <c r="AK1067" s="1">
        <f t="shared" si="1187"/>
        <v>638</v>
      </c>
    </row>
    <row r="1068" spans="1:37" ht="15" thickBot="1" x14ac:dyDescent="0.4">
      <c r="A1068" s="20" t="str">
        <f t="shared" si="1198"/>
        <v>40-44</v>
      </c>
      <c r="B1068" s="21">
        <f t="shared" si="1199"/>
        <v>319889</v>
      </c>
      <c r="C1068" s="21">
        <f t="shared" si="1177"/>
        <v>263609</v>
      </c>
      <c r="D1068" s="21">
        <f t="shared" si="1178"/>
        <v>82.4</v>
      </c>
      <c r="E1068" s="21">
        <f t="shared" si="1179"/>
        <v>235219</v>
      </c>
      <c r="F1068" s="21">
        <f t="shared" si="1200"/>
        <v>12510</v>
      </c>
      <c r="G1068" s="21">
        <f t="shared" si="1180"/>
        <v>73.5</v>
      </c>
      <c r="H1068" s="21">
        <f t="shared" si="1181"/>
        <v>511338</v>
      </c>
      <c r="J1068" s="38" t="s">
        <v>295</v>
      </c>
      <c r="K1068" s="4">
        <v>319889</v>
      </c>
      <c r="L1068" s="4">
        <v>264137</v>
      </c>
      <c r="M1068" s="38">
        <v>82.6</v>
      </c>
      <c r="N1068" s="4">
        <v>235753</v>
      </c>
      <c r="O1068" s="38">
        <v>73.7</v>
      </c>
      <c r="P1068" s="4">
        <v>12750</v>
      </c>
      <c r="Q1068" s="4">
        <v>512640</v>
      </c>
      <c r="S1068" s="23" t="str">
        <f t="shared" si="1188"/>
        <v>40-44</v>
      </c>
      <c r="T1068" s="22">
        <f t="shared" si="1189"/>
        <v>528</v>
      </c>
      <c r="U1068" s="22">
        <f t="shared" si="1190"/>
        <v>534</v>
      </c>
      <c r="V1068" s="21">
        <f t="shared" si="1202"/>
        <v>240</v>
      </c>
      <c r="W1068" s="22">
        <f t="shared" si="1192"/>
        <v>1302</v>
      </c>
      <c r="X1068" s="28">
        <f t="shared" si="1193"/>
        <v>4.7800108636610536E-2</v>
      </c>
      <c r="Y1068" s="21">
        <f t="shared" si="1194"/>
        <v>528</v>
      </c>
      <c r="Z1068" s="21">
        <f t="shared" si="1195"/>
        <v>534</v>
      </c>
      <c r="AA1068" s="21">
        <f t="shared" si="1196"/>
        <v>240</v>
      </c>
      <c r="AB1068" s="6">
        <f t="shared" si="1201"/>
        <v>1</v>
      </c>
      <c r="AC1068" s="18" t="s">
        <v>323</v>
      </c>
      <c r="AD1068" s="2">
        <v>0.7</v>
      </c>
      <c r="AE1068" s="13" t="str">
        <f t="shared" si="1182"/>
        <v>40-44</v>
      </c>
      <c r="AF1068" s="11">
        <f t="shared" si="1183"/>
        <v>319889</v>
      </c>
      <c r="AG1068" s="11">
        <f t="shared" si="1184"/>
        <v>264137</v>
      </c>
      <c r="AH1068" s="11">
        <f t="shared" si="1185"/>
        <v>235753</v>
      </c>
      <c r="AI1068" s="11">
        <f t="shared" si="1197"/>
        <v>28384</v>
      </c>
      <c r="AJ1068" s="1">
        <f t="shared" si="1186"/>
        <v>528</v>
      </c>
      <c r="AK1068" s="1">
        <f t="shared" si="1187"/>
        <v>534</v>
      </c>
    </row>
    <row r="1069" spans="1:37" ht="15" thickBot="1" x14ac:dyDescent="0.4">
      <c r="A1069" s="20" t="str">
        <f t="shared" si="1198"/>
        <v>45-49</v>
      </c>
      <c r="B1069" s="21">
        <f t="shared" si="1199"/>
        <v>288547</v>
      </c>
      <c r="C1069" s="21">
        <f t="shared" si="1177"/>
        <v>241563</v>
      </c>
      <c r="D1069" s="21">
        <f t="shared" si="1178"/>
        <v>83.7</v>
      </c>
      <c r="E1069" s="21">
        <f t="shared" si="1179"/>
        <v>218640</v>
      </c>
      <c r="F1069" s="21">
        <f t="shared" si="1200"/>
        <v>13670</v>
      </c>
      <c r="G1069" s="21">
        <f t="shared" si="1180"/>
        <v>75.8</v>
      </c>
      <c r="H1069" s="21">
        <f t="shared" si="1181"/>
        <v>473873</v>
      </c>
      <c r="J1069" s="37" t="s">
        <v>296</v>
      </c>
      <c r="K1069" s="3">
        <v>288547</v>
      </c>
      <c r="L1069" s="3">
        <v>242002</v>
      </c>
      <c r="M1069" s="37">
        <v>83.9</v>
      </c>
      <c r="N1069" s="3">
        <v>219061</v>
      </c>
      <c r="O1069" s="37">
        <v>75.900000000000006</v>
      </c>
      <c r="P1069" s="3">
        <v>13942</v>
      </c>
      <c r="Q1069" s="3">
        <v>475005</v>
      </c>
      <c r="S1069" s="20" t="str">
        <f t="shared" si="1188"/>
        <v>45-49</v>
      </c>
      <c r="T1069" s="21">
        <f t="shared" si="1189"/>
        <v>439</v>
      </c>
      <c r="U1069" s="21">
        <f t="shared" si="1190"/>
        <v>421</v>
      </c>
      <c r="V1069" s="21">
        <f t="shared" si="1202"/>
        <v>272</v>
      </c>
      <c r="W1069" s="21">
        <f t="shared" si="1192"/>
        <v>1132</v>
      </c>
      <c r="X1069" s="24">
        <f t="shared" si="1193"/>
        <v>3.9742893355060656E-2</v>
      </c>
      <c r="Y1069" s="21">
        <f t="shared" si="1194"/>
        <v>439</v>
      </c>
      <c r="Z1069" s="21">
        <f t="shared" si="1195"/>
        <v>421</v>
      </c>
      <c r="AA1069" s="21">
        <f t="shared" si="1196"/>
        <v>272</v>
      </c>
      <c r="AB1069" s="6">
        <f t="shared" si="1201"/>
        <v>1</v>
      </c>
      <c r="AC1069" s="16">
        <f>E1081/B1081</f>
        <v>0.63984041202319286</v>
      </c>
      <c r="AD1069" s="2">
        <f>AC1069/AD1068</f>
        <v>0.9140577314617041</v>
      </c>
      <c r="AE1069" s="13" t="str">
        <f t="shared" si="1182"/>
        <v>45-49</v>
      </c>
      <c r="AF1069" s="11">
        <f t="shared" si="1183"/>
        <v>288547</v>
      </c>
      <c r="AG1069" s="11">
        <f t="shared" si="1184"/>
        <v>242002</v>
      </c>
      <c r="AH1069" s="11">
        <f t="shared" si="1185"/>
        <v>219061</v>
      </c>
      <c r="AI1069" s="11">
        <f t="shared" si="1197"/>
        <v>22941</v>
      </c>
      <c r="AJ1069" s="1">
        <f t="shared" si="1186"/>
        <v>439</v>
      </c>
      <c r="AK1069" s="1">
        <f t="shared" si="1187"/>
        <v>421</v>
      </c>
    </row>
    <row r="1070" spans="1:37" ht="15" thickBot="1" x14ac:dyDescent="0.4">
      <c r="A1070" s="20" t="str">
        <f t="shared" si="1198"/>
        <v>50-54</v>
      </c>
      <c r="B1070" s="21">
        <f t="shared" si="1199"/>
        <v>266491</v>
      </c>
      <c r="C1070" s="21">
        <f t="shared" si="1177"/>
        <v>229365</v>
      </c>
      <c r="D1070" s="21">
        <f t="shared" si="1178"/>
        <v>86.1</v>
      </c>
      <c r="E1070" s="21">
        <f t="shared" si="1179"/>
        <v>210387</v>
      </c>
      <c r="F1070" s="21">
        <f t="shared" si="1200"/>
        <v>13088</v>
      </c>
      <c r="G1070" s="21">
        <f t="shared" si="1180"/>
        <v>79</v>
      </c>
      <c r="H1070" s="21">
        <f t="shared" si="1181"/>
        <v>452840</v>
      </c>
      <c r="J1070" s="38" t="s">
        <v>297</v>
      </c>
      <c r="K1070" s="4">
        <v>266491</v>
      </c>
      <c r="L1070" s="4">
        <v>229714</v>
      </c>
      <c r="M1070" s="38">
        <v>86.2</v>
      </c>
      <c r="N1070" s="4">
        <v>210766</v>
      </c>
      <c r="O1070" s="38">
        <v>79.099999999999994</v>
      </c>
      <c r="P1070" s="4">
        <v>13326</v>
      </c>
      <c r="Q1070" s="4">
        <v>453806</v>
      </c>
      <c r="S1070" s="23" t="str">
        <f t="shared" si="1188"/>
        <v>50-54</v>
      </c>
      <c r="T1070" s="22">
        <f t="shared" si="1189"/>
        <v>349</v>
      </c>
      <c r="U1070" s="22">
        <f t="shared" si="1190"/>
        <v>379</v>
      </c>
      <c r="V1070" s="21">
        <f t="shared" si="1202"/>
        <v>238</v>
      </c>
      <c r="W1070" s="22">
        <f t="shared" si="1192"/>
        <v>966</v>
      </c>
      <c r="X1070" s="28">
        <f t="shared" si="1193"/>
        <v>3.1595147564729316E-2</v>
      </c>
      <c r="Y1070" s="21">
        <f t="shared" si="1194"/>
        <v>349</v>
      </c>
      <c r="Z1070" s="21">
        <f t="shared" si="1195"/>
        <v>379</v>
      </c>
      <c r="AA1070" s="21">
        <f t="shared" si="1196"/>
        <v>238</v>
      </c>
      <c r="AB1070" s="6">
        <f t="shared" si="1201"/>
        <v>1</v>
      </c>
      <c r="AC1070" s="6"/>
      <c r="AD1070" s="7"/>
      <c r="AE1070" s="13" t="str">
        <f t="shared" si="1182"/>
        <v>50-54</v>
      </c>
      <c r="AF1070" s="11">
        <f t="shared" si="1183"/>
        <v>266491</v>
      </c>
      <c r="AG1070" s="11">
        <f t="shared" si="1184"/>
        <v>229714</v>
      </c>
      <c r="AH1070" s="11">
        <f t="shared" si="1185"/>
        <v>210766</v>
      </c>
      <c r="AI1070" s="11">
        <f t="shared" si="1197"/>
        <v>18948</v>
      </c>
      <c r="AJ1070" s="1">
        <f t="shared" si="1186"/>
        <v>349</v>
      </c>
      <c r="AK1070" s="1">
        <f t="shared" si="1187"/>
        <v>379</v>
      </c>
    </row>
    <row r="1071" spans="1:37" ht="15" thickBot="1" x14ac:dyDescent="0.4">
      <c r="A1071" s="20" t="str">
        <f t="shared" si="1198"/>
        <v>55-59</v>
      </c>
      <c r="B1071" s="21">
        <f t="shared" si="1199"/>
        <v>284260</v>
      </c>
      <c r="C1071" s="21">
        <f t="shared" si="1177"/>
        <v>243115</v>
      </c>
      <c r="D1071" s="21">
        <f t="shared" si="1178"/>
        <v>85.5</v>
      </c>
      <c r="E1071" s="21">
        <f t="shared" si="1179"/>
        <v>224439</v>
      </c>
      <c r="F1071" s="21">
        <f t="shared" si="1200"/>
        <v>19109</v>
      </c>
      <c r="G1071" s="21">
        <f t="shared" si="1180"/>
        <v>79</v>
      </c>
      <c r="H1071" s="21">
        <f t="shared" si="1181"/>
        <v>486663</v>
      </c>
      <c r="J1071" s="37" t="s">
        <v>298</v>
      </c>
      <c r="K1071" s="3">
        <v>284260</v>
      </c>
      <c r="L1071" s="3">
        <v>243446</v>
      </c>
      <c r="M1071" s="37">
        <v>85.6</v>
      </c>
      <c r="N1071" s="3">
        <v>224764</v>
      </c>
      <c r="O1071" s="37">
        <v>79.099999999999994</v>
      </c>
      <c r="P1071" s="3">
        <v>19484</v>
      </c>
      <c r="Q1071" s="3">
        <v>487694</v>
      </c>
      <c r="S1071" s="20" t="str">
        <f t="shared" si="1188"/>
        <v>55-59</v>
      </c>
      <c r="T1071" s="21">
        <f t="shared" si="1189"/>
        <v>331</v>
      </c>
      <c r="U1071" s="21">
        <f t="shared" si="1190"/>
        <v>325</v>
      </c>
      <c r="V1071" s="21">
        <f t="shared" si="1202"/>
        <v>375</v>
      </c>
      <c r="W1071" s="21">
        <f t="shared" si="1192"/>
        <v>1031</v>
      </c>
      <c r="X1071" s="24">
        <f t="shared" si="1193"/>
        <v>2.9965598406663047E-2</v>
      </c>
      <c r="Y1071" s="21">
        <f t="shared" si="1194"/>
        <v>331</v>
      </c>
      <c r="Z1071" s="21">
        <f t="shared" si="1195"/>
        <v>325</v>
      </c>
      <c r="AA1071" s="21">
        <f t="shared" si="1196"/>
        <v>375</v>
      </c>
      <c r="AB1071" s="6">
        <f t="shared" si="1201"/>
        <v>1</v>
      </c>
      <c r="AC1071" s="31">
        <f>J1059</f>
        <v>44475</v>
      </c>
      <c r="AD1071" s="7"/>
      <c r="AE1071" s="13" t="str">
        <f t="shared" si="1182"/>
        <v>55-59</v>
      </c>
      <c r="AF1071" s="11">
        <f t="shared" si="1183"/>
        <v>284260</v>
      </c>
      <c r="AG1071" s="11">
        <f t="shared" si="1184"/>
        <v>243446</v>
      </c>
      <c r="AH1071" s="11">
        <f t="shared" si="1185"/>
        <v>224764</v>
      </c>
      <c r="AI1071" s="11">
        <f t="shared" si="1197"/>
        <v>18682</v>
      </c>
      <c r="AJ1071" s="1">
        <f t="shared" si="1186"/>
        <v>331</v>
      </c>
      <c r="AK1071" s="1">
        <f t="shared" si="1187"/>
        <v>325</v>
      </c>
    </row>
    <row r="1072" spans="1:37" ht="15" thickBot="1" x14ac:dyDescent="0.4">
      <c r="A1072" s="20" t="str">
        <f t="shared" si="1198"/>
        <v>60-64</v>
      </c>
      <c r="B1072" s="21">
        <f t="shared" si="1199"/>
        <v>264339</v>
      </c>
      <c r="C1072" s="21">
        <f t="shared" si="1177"/>
        <v>238757</v>
      </c>
      <c r="D1072" s="21">
        <f t="shared" si="1178"/>
        <v>90.3</v>
      </c>
      <c r="E1072" s="21">
        <f t="shared" si="1179"/>
        <v>224975</v>
      </c>
      <c r="F1072" s="21">
        <f t="shared" si="1200"/>
        <v>30553</v>
      </c>
      <c r="G1072" s="21">
        <f t="shared" si="1180"/>
        <v>85.1</v>
      </c>
      <c r="H1072" s="21">
        <f t="shared" si="1181"/>
        <v>494285</v>
      </c>
      <c r="J1072" s="38" t="s">
        <v>299</v>
      </c>
      <c r="K1072" s="4">
        <v>264339</v>
      </c>
      <c r="L1072" s="4">
        <v>238991</v>
      </c>
      <c r="M1072" s="38">
        <v>90.4</v>
      </c>
      <c r="N1072" s="4">
        <v>225208</v>
      </c>
      <c r="O1072" s="38">
        <v>85.2</v>
      </c>
      <c r="P1072" s="4">
        <v>31114</v>
      </c>
      <c r="Q1072" s="4">
        <v>495313</v>
      </c>
      <c r="S1072" s="23" t="str">
        <f t="shared" si="1188"/>
        <v>60-64</v>
      </c>
      <c r="T1072" s="22">
        <f t="shared" si="1189"/>
        <v>234</v>
      </c>
      <c r="U1072" s="22">
        <f t="shared" si="1190"/>
        <v>233</v>
      </c>
      <c r="V1072" s="21">
        <f t="shared" si="1202"/>
        <v>561</v>
      </c>
      <c r="W1072" s="22">
        <f t="shared" si="1192"/>
        <v>1028</v>
      </c>
      <c r="X1072" s="28">
        <f t="shared" si="1193"/>
        <v>2.1184139054861488E-2</v>
      </c>
      <c r="Y1072" s="21">
        <f t="shared" si="1194"/>
        <v>234</v>
      </c>
      <c r="Z1072" s="21">
        <f t="shared" si="1195"/>
        <v>233</v>
      </c>
      <c r="AA1072" s="21">
        <f t="shared" si="1196"/>
        <v>561</v>
      </c>
      <c r="AB1072" s="6">
        <f t="shared" si="1201"/>
        <v>1</v>
      </c>
      <c r="AC1072" s="15" t="s">
        <v>321</v>
      </c>
      <c r="AD1072" s="6"/>
      <c r="AE1072" s="13" t="str">
        <f t="shared" si="1182"/>
        <v>60-64</v>
      </c>
      <c r="AF1072" s="11">
        <f t="shared" si="1183"/>
        <v>264339</v>
      </c>
      <c r="AG1072" s="11">
        <f t="shared" si="1184"/>
        <v>238991</v>
      </c>
      <c r="AH1072" s="11">
        <f t="shared" si="1185"/>
        <v>225208</v>
      </c>
      <c r="AI1072" s="11">
        <f t="shared" si="1197"/>
        <v>13783</v>
      </c>
      <c r="AJ1072" s="1">
        <f t="shared" si="1186"/>
        <v>234</v>
      </c>
      <c r="AK1072" s="1">
        <f t="shared" si="1187"/>
        <v>233</v>
      </c>
    </row>
    <row r="1073" spans="1:37" ht="15" thickBot="1" x14ac:dyDescent="0.4">
      <c r="A1073" s="20" t="str">
        <f t="shared" si="1198"/>
        <v>65-69</v>
      </c>
      <c r="B1073" s="21">
        <f t="shared" si="1199"/>
        <v>210073</v>
      </c>
      <c r="C1073" s="21">
        <f t="shared" si="1177"/>
        <v>197034</v>
      </c>
      <c r="D1073" s="21">
        <f t="shared" si="1178"/>
        <v>93.8</v>
      </c>
      <c r="E1073" s="21">
        <f t="shared" si="1179"/>
        <v>189984</v>
      </c>
      <c r="F1073" s="21">
        <f t="shared" si="1200"/>
        <v>6100</v>
      </c>
      <c r="G1073" s="21">
        <f t="shared" si="1180"/>
        <v>90.4</v>
      </c>
      <c r="H1073" s="21">
        <f t="shared" si="1181"/>
        <v>393118</v>
      </c>
      <c r="J1073" s="37" t="s">
        <v>300</v>
      </c>
      <c r="K1073" s="3">
        <v>210073</v>
      </c>
      <c r="L1073" s="3">
        <v>197163</v>
      </c>
      <c r="M1073" s="37">
        <v>93.8</v>
      </c>
      <c r="N1073" s="3">
        <v>190133</v>
      </c>
      <c r="O1073" s="37">
        <v>90.5</v>
      </c>
      <c r="P1073" s="3">
        <v>6301</v>
      </c>
      <c r="Q1073" s="3">
        <v>393597</v>
      </c>
      <c r="S1073" s="20" t="str">
        <f t="shared" si="1188"/>
        <v>65-69</v>
      </c>
      <c r="T1073" s="21">
        <f t="shared" si="1189"/>
        <v>129</v>
      </c>
      <c r="U1073" s="21">
        <f t="shared" si="1190"/>
        <v>149</v>
      </c>
      <c r="V1073" s="21">
        <f t="shared" si="1202"/>
        <v>201</v>
      </c>
      <c r="W1073" s="21">
        <f t="shared" si="1192"/>
        <v>479</v>
      </c>
      <c r="X1073" s="24">
        <f t="shared" si="1193"/>
        <v>1.1678435632808256E-2</v>
      </c>
      <c r="Y1073" s="21">
        <f t="shared" si="1194"/>
        <v>129</v>
      </c>
      <c r="Z1073" s="21">
        <f t="shared" si="1195"/>
        <v>149</v>
      </c>
      <c r="AA1073" s="21">
        <f t="shared" si="1196"/>
        <v>201</v>
      </c>
      <c r="AB1073" s="6">
        <f t="shared" si="1201"/>
        <v>1</v>
      </c>
      <c r="AC1073" s="17" t="s">
        <v>322</v>
      </c>
      <c r="AD1073" s="2">
        <v>0.7</v>
      </c>
      <c r="AE1073" s="13" t="str">
        <f t="shared" si="1182"/>
        <v>65-69</v>
      </c>
      <c r="AF1073" s="11">
        <f t="shared" si="1183"/>
        <v>210073</v>
      </c>
      <c r="AG1073" s="11">
        <f t="shared" si="1184"/>
        <v>197163</v>
      </c>
      <c r="AH1073" s="11">
        <f t="shared" si="1185"/>
        <v>190133</v>
      </c>
      <c r="AI1073" s="11">
        <f t="shared" si="1197"/>
        <v>7030</v>
      </c>
      <c r="AJ1073" s="1">
        <f t="shared" si="1186"/>
        <v>129</v>
      </c>
      <c r="AK1073" s="1">
        <f t="shared" si="1187"/>
        <v>149</v>
      </c>
    </row>
    <row r="1074" spans="1:37" ht="15" thickBot="1" x14ac:dyDescent="0.4">
      <c r="A1074" s="20" t="str">
        <f t="shared" si="1198"/>
        <v>70-74</v>
      </c>
      <c r="B1074" s="21">
        <f t="shared" si="1199"/>
        <v>157657</v>
      </c>
      <c r="C1074" s="21">
        <f t="shared" si="1177"/>
        <v>149896</v>
      </c>
      <c r="D1074" s="21">
        <f t="shared" si="1178"/>
        <v>95.1</v>
      </c>
      <c r="E1074" s="21">
        <f t="shared" si="1179"/>
        <v>147713</v>
      </c>
      <c r="F1074" s="21">
        <f t="shared" si="1200"/>
        <v>6444</v>
      </c>
      <c r="G1074" s="21">
        <f t="shared" si="1180"/>
        <v>93.7</v>
      </c>
      <c r="H1074" s="21">
        <f t="shared" si="1181"/>
        <v>304053</v>
      </c>
      <c r="J1074" s="38" t="s">
        <v>301</v>
      </c>
      <c r="K1074" s="4">
        <v>157657</v>
      </c>
      <c r="L1074" s="4">
        <v>149991</v>
      </c>
      <c r="M1074" s="38">
        <v>95.1</v>
      </c>
      <c r="N1074" s="4">
        <v>147826</v>
      </c>
      <c r="O1074" s="38">
        <v>93.8</v>
      </c>
      <c r="P1074" s="4">
        <v>6748</v>
      </c>
      <c r="Q1074" s="4">
        <v>304565</v>
      </c>
      <c r="S1074" s="23" t="str">
        <f t="shared" si="1188"/>
        <v>70-74</v>
      </c>
      <c r="T1074" s="22">
        <f t="shared" si="1189"/>
        <v>95</v>
      </c>
      <c r="U1074" s="22">
        <f t="shared" si="1190"/>
        <v>113</v>
      </c>
      <c r="V1074" s="21">
        <f t="shared" si="1202"/>
        <v>304</v>
      </c>
      <c r="W1074" s="22">
        <f t="shared" si="1192"/>
        <v>512</v>
      </c>
      <c r="X1074" s="28">
        <f t="shared" si="1193"/>
        <v>8.6003983342386389E-3</v>
      </c>
      <c r="Y1074" s="21">
        <f t="shared" si="1194"/>
        <v>95</v>
      </c>
      <c r="Z1074" s="21">
        <f t="shared" si="1195"/>
        <v>113</v>
      </c>
      <c r="AA1074" s="21">
        <f t="shared" si="1196"/>
        <v>304</v>
      </c>
      <c r="AB1074" s="6">
        <f t="shared" si="1201"/>
        <v>1</v>
      </c>
      <c r="AC1074" s="16">
        <f>L1080/K1080</f>
        <v>0.84765656157441627</v>
      </c>
      <c r="AD1074" s="2">
        <f>AC1074/AD1073</f>
        <v>1.2109379451063089</v>
      </c>
      <c r="AE1074" s="14" t="str">
        <f t="shared" si="1182"/>
        <v>70-74</v>
      </c>
      <c r="AF1074" s="11">
        <f t="shared" si="1183"/>
        <v>157657</v>
      </c>
      <c r="AG1074" s="11">
        <f t="shared" si="1184"/>
        <v>149991</v>
      </c>
      <c r="AH1074" s="11">
        <f t="shared" si="1185"/>
        <v>147826</v>
      </c>
      <c r="AI1074" s="12">
        <f t="shared" si="1197"/>
        <v>2165</v>
      </c>
      <c r="AJ1074" s="1">
        <f t="shared" si="1186"/>
        <v>95</v>
      </c>
      <c r="AK1074" s="1">
        <f t="shared" si="1187"/>
        <v>113</v>
      </c>
    </row>
    <row r="1075" spans="1:37" ht="15" thickBot="1" x14ac:dyDescent="0.4">
      <c r="A1075" s="20" t="str">
        <f t="shared" si="1198"/>
        <v>75-79</v>
      </c>
      <c r="B1075" s="21">
        <f t="shared" si="1199"/>
        <v>102977</v>
      </c>
      <c r="C1075" s="21">
        <f t="shared" si="1177"/>
        <v>96075</v>
      </c>
      <c r="D1075" s="21">
        <f t="shared" si="1178"/>
        <v>93.3</v>
      </c>
      <c r="E1075" s="21">
        <f t="shared" si="1179"/>
        <v>94256</v>
      </c>
      <c r="F1075" s="21">
        <f t="shared" si="1200"/>
        <v>7209</v>
      </c>
      <c r="G1075" s="21">
        <f t="shared" si="1180"/>
        <v>91.5</v>
      </c>
      <c r="H1075" s="21">
        <f t="shared" si="1181"/>
        <v>197540</v>
      </c>
      <c r="J1075" s="37" t="s">
        <v>302</v>
      </c>
      <c r="K1075" s="3">
        <v>102977</v>
      </c>
      <c r="L1075" s="3">
        <v>96126</v>
      </c>
      <c r="M1075" s="37">
        <v>93.3</v>
      </c>
      <c r="N1075" s="3">
        <v>94298</v>
      </c>
      <c r="O1075" s="37">
        <v>91.6</v>
      </c>
      <c r="P1075" s="3">
        <v>9740</v>
      </c>
      <c r="Q1075" s="3">
        <v>200164</v>
      </c>
      <c r="S1075" s="20" t="str">
        <f t="shared" si="1188"/>
        <v>75-79</v>
      </c>
      <c r="T1075" s="21">
        <f t="shared" si="1189"/>
        <v>51</v>
      </c>
      <c r="U1075" s="21">
        <f t="shared" si="1190"/>
        <v>42</v>
      </c>
      <c r="V1075" s="21">
        <f t="shared" si="1202"/>
        <v>2531</v>
      </c>
      <c r="W1075" s="21">
        <f t="shared" si="1192"/>
        <v>2624</v>
      </c>
      <c r="X1075" s="24">
        <f t="shared" si="1193"/>
        <v>4.617055947854427E-3</v>
      </c>
      <c r="Y1075" s="21">
        <f t="shared" si="1194"/>
        <v>51</v>
      </c>
      <c r="Z1075" s="21">
        <f t="shared" si="1195"/>
        <v>42</v>
      </c>
      <c r="AA1075" s="21">
        <f t="shared" si="1196"/>
        <v>2531</v>
      </c>
      <c r="AB1075" s="6">
        <f t="shared" si="1201"/>
        <v>1</v>
      </c>
      <c r="AC1075" s="17" t="s">
        <v>323</v>
      </c>
      <c r="AD1075" s="2">
        <v>0.7</v>
      </c>
      <c r="AE1075" s="14" t="str">
        <f t="shared" si="1182"/>
        <v>75-79</v>
      </c>
      <c r="AF1075" s="11">
        <f t="shared" si="1183"/>
        <v>102977</v>
      </c>
      <c r="AG1075" s="11">
        <f t="shared" si="1184"/>
        <v>96126</v>
      </c>
      <c r="AH1075" s="11">
        <f t="shared" si="1185"/>
        <v>94298</v>
      </c>
      <c r="AI1075" s="12">
        <f t="shared" si="1197"/>
        <v>1828</v>
      </c>
      <c r="AJ1075" s="1">
        <f t="shared" si="1186"/>
        <v>51</v>
      </c>
      <c r="AK1075" s="1">
        <f t="shared" si="1187"/>
        <v>42</v>
      </c>
    </row>
    <row r="1076" spans="1:37" ht="15" thickBot="1" x14ac:dyDescent="0.4">
      <c r="A1076" s="20" t="str">
        <f t="shared" si="1198"/>
        <v>80-84</v>
      </c>
      <c r="B1076" s="21">
        <f t="shared" si="1199"/>
        <v>68566</v>
      </c>
      <c r="C1076" s="21">
        <f t="shared" si="1177"/>
        <v>63406</v>
      </c>
      <c r="D1076" s="21">
        <f t="shared" si="1178"/>
        <v>92.5</v>
      </c>
      <c r="E1076" s="21">
        <f t="shared" si="1179"/>
        <v>62224</v>
      </c>
      <c r="F1076" s="21">
        <f t="shared" si="1200"/>
        <v>8063</v>
      </c>
      <c r="G1076" s="21">
        <f t="shared" si="1180"/>
        <v>90.8</v>
      </c>
      <c r="H1076" s="21">
        <f t="shared" si="1181"/>
        <v>133693</v>
      </c>
      <c r="J1076" s="38" t="s">
        <v>303</v>
      </c>
      <c r="K1076" s="4">
        <v>68566</v>
      </c>
      <c r="L1076" s="4">
        <v>63436</v>
      </c>
      <c r="M1076" s="38">
        <v>92.5</v>
      </c>
      <c r="N1076" s="4">
        <v>62251</v>
      </c>
      <c r="O1076" s="38">
        <v>90.8</v>
      </c>
      <c r="P1076" s="4">
        <v>9485</v>
      </c>
      <c r="Q1076" s="4">
        <v>135172</v>
      </c>
      <c r="S1076" s="23" t="str">
        <f t="shared" si="1188"/>
        <v>80-84</v>
      </c>
      <c r="T1076" s="22">
        <f t="shared" si="1189"/>
        <v>30</v>
      </c>
      <c r="U1076" s="22">
        <f t="shared" si="1190"/>
        <v>27</v>
      </c>
      <c r="V1076" s="21">
        <f t="shared" si="1202"/>
        <v>1422</v>
      </c>
      <c r="W1076" s="22">
        <f t="shared" si="1192"/>
        <v>1479</v>
      </c>
      <c r="X1076" s="28">
        <f t="shared" si="1193"/>
        <v>2.7159152634437804E-3</v>
      </c>
      <c r="Y1076" s="21">
        <f t="shared" si="1194"/>
        <v>30</v>
      </c>
      <c r="Z1076" s="21">
        <f t="shared" si="1195"/>
        <v>27</v>
      </c>
      <c r="AA1076" s="21">
        <f t="shared" si="1196"/>
        <v>1422</v>
      </c>
      <c r="AB1076" s="6">
        <f t="shared" si="1201"/>
        <v>1</v>
      </c>
      <c r="AC1076" s="16">
        <f>N1080/K1080</f>
        <v>0.7536563382378747</v>
      </c>
      <c r="AD1076" s="2">
        <f>AC1076/AD1075</f>
        <v>1.0766519117683926</v>
      </c>
      <c r="AE1076" s="14" t="str">
        <f t="shared" si="1182"/>
        <v>80-84</v>
      </c>
      <c r="AF1076" s="11">
        <f t="shared" si="1183"/>
        <v>68566</v>
      </c>
      <c r="AG1076" s="11">
        <f t="shared" si="1184"/>
        <v>63436</v>
      </c>
      <c r="AH1076" s="11">
        <f t="shared" si="1185"/>
        <v>62251</v>
      </c>
      <c r="AI1076" s="12">
        <f t="shared" si="1197"/>
        <v>1185</v>
      </c>
      <c r="AJ1076" s="1">
        <f t="shared" si="1186"/>
        <v>30</v>
      </c>
      <c r="AK1076" s="1">
        <f t="shared" si="1187"/>
        <v>27</v>
      </c>
    </row>
    <row r="1077" spans="1:37" ht="15" thickBot="1" x14ac:dyDescent="0.4">
      <c r="A1077" s="20" t="str">
        <f t="shared" si="1198"/>
        <v>85-89</v>
      </c>
      <c r="B1077" s="21">
        <f t="shared" si="1199"/>
        <v>44034</v>
      </c>
      <c r="C1077" s="21">
        <f t="shared" si="1177"/>
        <v>40395</v>
      </c>
      <c r="D1077" s="21">
        <f t="shared" si="1178"/>
        <v>91.7</v>
      </c>
      <c r="E1077" s="21">
        <f t="shared" si="1179"/>
        <v>39593</v>
      </c>
      <c r="F1077" s="21">
        <f t="shared" si="1200"/>
        <v>9761</v>
      </c>
      <c r="G1077" s="21">
        <f t="shared" si="1180"/>
        <v>89.9</v>
      </c>
      <c r="H1077" s="21">
        <f t="shared" si="1181"/>
        <v>89749</v>
      </c>
      <c r="J1077" s="37" t="s">
        <v>304</v>
      </c>
      <c r="K1077" s="3">
        <v>44034</v>
      </c>
      <c r="L1077" s="3">
        <v>40408</v>
      </c>
      <c r="M1077" s="37">
        <v>91.8</v>
      </c>
      <c r="N1077" s="3">
        <v>39608</v>
      </c>
      <c r="O1077" s="37">
        <v>90</v>
      </c>
      <c r="P1077" s="3">
        <v>10394</v>
      </c>
      <c r="Q1077" s="3">
        <v>90410</v>
      </c>
      <c r="S1077" s="20" t="str">
        <f t="shared" si="1188"/>
        <v>85-89</v>
      </c>
      <c r="T1077" s="21">
        <f t="shared" si="1189"/>
        <v>13</v>
      </c>
      <c r="U1077" s="21">
        <f t="shared" si="1190"/>
        <v>15</v>
      </c>
      <c r="V1077" s="21">
        <f t="shared" si="1202"/>
        <v>633</v>
      </c>
      <c r="W1077" s="21">
        <f t="shared" si="1192"/>
        <v>661</v>
      </c>
      <c r="X1077" s="24">
        <f t="shared" si="1193"/>
        <v>1.1768966141589715E-3</v>
      </c>
      <c r="Y1077" s="21">
        <f t="shared" si="1194"/>
        <v>13</v>
      </c>
      <c r="Z1077" s="21">
        <f t="shared" si="1195"/>
        <v>15</v>
      </c>
      <c r="AA1077" s="21">
        <f t="shared" si="1196"/>
        <v>633</v>
      </c>
      <c r="AB1077" s="6">
        <f t="shared" si="1201"/>
        <v>1</v>
      </c>
      <c r="AC1077" s="15" t="s">
        <v>319</v>
      </c>
      <c r="AD1077" s="6"/>
      <c r="AE1077" s="14" t="str">
        <f t="shared" si="1182"/>
        <v>85-89</v>
      </c>
      <c r="AF1077" s="11">
        <f t="shared" si="1183"/>
        <v>44034</v>
      </c>
      <c r="AG1077" s="11">
        <f t="shared" si="1184"/>
        <v>40408</v>
      </c>
      <c r="AH1077" s="11">
        <f t="shared" si="1185"/>
        <v>39608</v>
      </c>
      <c r="AI1077" s="12">
        <f t="shared" si="1197"/>
        <v>800</v>
      </c>
      <c r="AJ1077" s="1">
        <f t="shared" si="1186"/>
        <v>13</v>
      </c>
      <c r="AK1077" s="1">
        <f t="shared" si="1187"/>
        <v>15</v>
      </c>
    </row>
    <row r="1078" spans="1:37" ht="15" thickBot="1" x14ac:dyDescent="0.4">
      <c r="A1078" s="20" t="str">
        <f t="shared" si="1198"/>
        <v>90+</v>
      </c>
      <c r="B1078" s="21">
        <f t="shared" si="1199"/>
        <v>27669</v>
      </c>
      <c r="C1078" s="21">
        <f t="shared" si="1177"/>
        <v>25622</v>
      </c>
      <c r="D1078" s="21">
        <f t="shared" si="1178"/>
        <v>92.6</v>
      </c>
      <c r="E1078" s="21">
        <f t="shared" si="1179"/>
        <v>25111</v>
      </c>
      <c r="F1078" s="21">
        <f t="shared" si="1200"/>
        <v>11332</v>
      </c>
      <c r="G1078" s="21">
        <f t="shared" si="1180"/>
        <v>90.8</v>
      </c>
      <c r="H1078" s="21">
        <f t="shared" si="1181"/>
        <v>62065</v>
      </c>
      <c r="J1078" s="38" t="s">
        <v>305</v>
      </c>
      <c r="K1078" s="4">
        <v>27669</v>
      </c>
      <c r="L1078" s="4">
        <v>25637</v>
      </c>
      <c r="M1078" s="38">
        <v>92.7</v>
      </c>
      <c r="N1078" s="4">
        <v>25118</v>
      </c>
      <c r="O1078" s="38">
        <v>90.8</v>
      </c>
      <c r="P1078" s="4">
        <v>11585</v>
      </c>
      <c r="Q1078" s="4">
        <v>62340</v>
      </c>
      <c r="S1078" s="23" t="str">
        <f t="shared" si="1188"/>
        <v>90+</v>
      </c>
      <c r="T1078" s="22">
        <f t="shared" si="1189"/>
        <v>15</v>
      </c>
      <c r="U1078" s="22">
        <f t="shared" si="1190"/>
        <v>7</v>
      </c>
      <c r="V1078" s="21">
        <f t="shared" si="1202"/>
        <v>253</v>
      </c>
      <c r="W1078" s="22">
        <f t="shared" si="1192"/>
        <v>275</v>
      </c>
      <c r="X1078" s="28">
        <f t="shared" si="1193"/>
        <v>1.3579576317218902E-3</v>
      </c>
      <c r="Y1078" s="21">
        <f t="shared" si="1194"/>
        <v>15</v>
      </c>
      <c r="Z1078" s="21">
        <f t="shared" si="1195"/>
        <v>7</v>
      </c>
      <c r="AA1078" s="21">
        <f t="shared" si="1196"/>
        <v>253</v>
      </c>
      <c r="AB1078" s="6">
        <f t="shared" si="1201"/>
        <v>1</v>
      </c>
      <c r="AC1078" s="17" t="s">
        <v>322</v>
      </c>
      <c r="AD1078" s="2">
        <v>0.7</v>
      </c>
      <c r="AE1078" s="14" t="str">
        <f t="shared" si="1182"/>
        <v>90+</v>
      </c>
      <c r="AF1078" s="11">
        <f t="shared" si="1183"/>
        <v>27669</v>
      </c>
      <c r="AG1078" s="11">
        <f t="shared" si="1184"/>
        <v>25637</v>
      </c>
      <c r="AH1078" s="11">
        <f t="shared" si="1185"/>
        <v>25118</v>
      </c>
      <c r="AI1078" s="12">
        <f t="shared" si="1197"/>
        <v>519</v>
      </c>
      <c r="AJ1078" s="1">
        <f t="shared" si="1186"/>
        <v>15</v>
      </c>
      <c r="AK1078" s="1">
        <f t="shared" si="1187"/>
        <v>7</v>
      </c>
    </row>
    <row r="1079" spans="1:37" ht="15" thickBot="1" x14ac:dyDescent="0.4">
      <c r="A1079" s="20" t="str">
        <f t="shared" si="1198"/>
        <v>Unknown</v>
      </c>
      <c r="B1079" s="21" t="str">
        <f t="shared" si="1199"/>
        <v>NA</v>
      </c>
      <c r="C1079" s="21">
        <f t="shared" si="1177"/>
        <v>63510</v>
      </c>
      <c r="D1079" s="21" t="str">
        <f t="shared" si="1178"/>
        <v>NA</v>
      </c>
      <c r="E1079" s="21">
        <f t="shared" si="1179"/>
        <v>33338</v>
      </c>
      <c r="F1079" s="21">
        <f t="shared" si="1200"/>
        <v>5</v>
      </c>
      <c r="G1079" s="21" t="str">
        <f t="shared" si="1180"/>
        <v>NA</v>
      </c>
      <c r="H1079" s="21">
        <f t="shared" si="1181"/>
        <v>96853</v>
      </c>
      <c r="J1079" s="37" t="s">
        <v>306</v>
      </c>
      <c r="K1079" s="37" t="s">
        <v>307</v>
      </c>
      <c r="L1079" s="3">
        <v>63425</v>
      </c>
      <c r="M1079" s="37" t="s">
        <v>307</v>
      </c>
      <c r="N1079" s="3">
        <v>33258</v>
      </c>
      <c r="O1079" s="37" t="s">
        <v>307</v>
      </c>
      <c r="P1079" s="37">
        <v>5</v>
      </c>
      <c r="Q1079" s="3">
        <v>96688</v>
      </c>
      <c r="S1079" s="20" t="str">
        <f t="shared" si="1188"/>
        <v>Unknown</v>
      </c>
      <c r="T1079" s="20">
        <f t="shared" si="1189"/>
        <v>-85</v>
      </c>
      <c r="U1079" s="20">
        <f t="shared" si="1190"/>
        <v>-80</v>
      </c>
      <c r="V1079" s="21">
        <f>P1079-F1079</f>
        <v>0</v>
      </c>
      <c r="W1079" s="20">
        <f t="shared" si="1192"/>
        <v>-165</v>
      </c>
      <c r="X1079" s="24">
        <f t="shared" si="1193"/>
        <v>-7.6950932464240453E-3</v>
      </c>
      <c r="Y1079" s="21">
        <f t="shared" si="1194"/>
        <v>-85</v>
      </c>
      <c r="Z1079" s="21">
        <f t="shared" si="1195"/>
        <v>-80</v>
      </c>
      <c r="AA1079" s="21">
        <f t="shared" si="1196"/>
        <v>0</v>
      </c>
      <c r="AB1079" s="6">
        <f t="shared" si="1201"/>
        <v>1</v>
      </c>
      <c r="AC1079" s="16">
        <f>L1081/K1081</f>
        <v>0.720994227125207</v>
      </c>
      <c r="AD1079" s="2">
        <f>AC1079/AD1078</f>
        <v>1.0299917530360101</v>
      </c>
      <c r="AE1079" s="13" t="str">
        <f t="shared" si="1182"/>
        <v>Unknown</v>
      </c>
      <c r="AF1079" s="11" t="str">
        <f t="shared" si="1183"/>
        <v>NA</v>
      </c>
      <c r="AG1079" s="11">
        <f t="shared" si="1184"/>
        <v>63425</v>
      </c>
      <c r="AH1079" s="11">
        <f t="shared" si="1185"/>
        <v>33258</v>
      </c>
      <c r="AI1079" s="11">
        <f t="shared" si="1197"/>
        <v>30167</v>
      </c>
      <c r="AJ1079" s="1">
        <f t="shared" si="1186"/>
        <v>-85</v>
      </c>
      <c r="AK1079" s="1">
        <f t="shared" si="1187"/>
        <v>-80</v>
      </c>
    </row>
    <row r="1080" spans="1:37" ht="15" thickBot="1" x14ac:dyDescent="0.4">
      <c r="A1080" s="20" t="str">
        <f t="shared" si="1198"/>
        <v>12+</v>
      </c>
      <c r="B1080" s="21">
        <f t="shared" si="1199"/>
        <v>3761140</v>
      </c>
      <c r="C1080" s="21">
        <f t="shared" si="1177"/>
        <v>3182546</v>
      </c>
      <c r="D1080" s="21">
        <f t="shared" si="1178"/>
        <v>84.6</v>
      </c>
      <c r="E1080" s="21">
        <f t="shared" si="1179"/>
        <v>2829302</v>
      </c>
      <c r="F1080" s="21">
        <f t="shared" si="1200"/>
        <v>143395</v>
      </c>
      <c r="G1080" s="21">
        <f t="shared" si="1180"/>
        <v>75.2</v>
      </c>
      <c r="H1080" s="21">
        <f t="shared" si="1181"/>
        <v>6155243</v>
      </c>
      <c r="J1080" s="38" t="s">
        <v>308</v>
      </c>
      <c r="K1080" s="4">
        <v>3761140</v>
      </c>
      <c r="L1080" s="4">
        <v>3188155</v>
      </c>
      <c r="M1080" s="38">
        <v>84.8</v>
      </c>
      <c r="N1080" s="4">
        <v>2834607</v>
      </c>
      <c r="O1080" s="38">
        <v>75.400000000000006</v>
      </c>
      <c r="P1080" s="4">
        <v>150555</v>
      </c>
      <c r="Q1080" s="4">
        <v>6173317</v>
      </c>
      <c r="S1080" s="23" t="str">
        <f t="shared" si="1188"/>
        <v>12+</v>
      </c>
      <c r="T1080" s="26">
        <f>L1080-C1080</f>
        <v>5609</v>
      </c>
      <c r="U1080" s="26">
        <f t="shared" si="1190"/>
        <v>5305</v>
      </c>
      <c r="V1080" s="26">
        <f>P1080-F1080</f>
        <v>7160</v>
      </c>
      <c r="W1080" s="29">
        <f t="shared" si="1192"/>
        <v>18074</v>
      </c>
      <c r="X1080" s="28">
        <f t="shared" si="1193"/>
        <v>0.50778562375520553</v>
      </c>
      <c r="Y1080" s="26">
        <f t="shared" si="1194"/>
        <v>5609</v>
      </c>
      <c r="Z1080" s="26">
        <f t="shared" si="1195"/>
        <v>5305</v>
      </c>
      <c r="AA1080" s="26">
        <f t="shared" si="1196"/>
        <v>7160</v>
      </c>
      <c r="AB1080" s="6">
        <f t="shared" si="1201"/>
        <v>1</v>
      </c>
      <c r="AC1080" s="17" t="s">
        <v>323</v>
      </c>
      <c r="AD1080" s="2">
        <v>0.7</v>
      </c>
      <c r="AE1080" s="6"/>
      <c r="AF1080" s="6"/>
      <c r="AG1080" s="9"/>
      <c r="AH1080" s="6"/>
      <c r="AI1080" s="6"/>
      <c r="AJ1080" s="6"/>
      <c r="AK1080" s="6"/>
    </row>
    <row r="1081" spans="1:37" x14ac:dyDescent="0.35">
      <c r="A1081" s="20" t="str">
        <f t="shared" si="1198"/>
        <v>ALL</v>
      </c>
      <c r="B1081" s="21">
        <f t="shared" si="1199"/>
        <v>4421887</v>
      </c>
      <c r="C1081" s="21">
        <f t="shared" si="1177"/>
        <v>3182546</v>
      </c>
      <c r="D1081" s="21">
        <f t="shared" si="1178"/>
        <v>72</v>
      </c>
      <c r="E1081" s="21">
        <f t="shared" si="1179"/>
        <v>2829302</v>
      </c>
      <c r="F1081" s="21">
        <f t="shared" si="1200"/>
        <v>143395</v>
      </c>
      <c r="G1081" s="21">
        <f t="shared" si="1180"/>
        <v>64</v>
      </c>
      <c r="H1081" s="21">
        <f t="shared" si="1181"/>
        <v>6155243</v>
      </c>
      <c r="J1081" s="37" t="s">
        <v>309</v>
      </c>
      <c r="K1081" s="3">
        <v>4421887</v>
      </c>
      <c r="L1081" s="3">
        <v>3188155</v>
      </c>
      <c r="M1081" s="37">
        <v>72.099999999999994</v>
      </c>
      <c r="N1081" s="3">
        <v>2834607</v>
      </c>
      <c r="O1081" s="37">
        <v>64.099999999999994</v>
      </c>
      <c r="P1081" s="3">
        <v>150555</v>
      </c>
      <c r="Q1081" s="3">
        <v>6173317</v>
      </c>
      <c r="S1081" s="20" t="str">
        <f t="shared" si="1188"/>
        <v>ALL</v>
      </c>
      <c r="T1081" s="26">
        <f t="shared" ref="T1081" si="1203">L1081-C1081</f>
        <v>5609</v>
      </c>
      <c r="U1081" s="26">
        <f t="shared" si="1190"/>
        <v>5305</v>
      </c>
      <c r="V1081" s="26">
        <f>P1081-F1081</f>
        <v>7160</v>
      </c>
      <c r="W1081" s="29">
        <f t="shared" si="1192"/>
        <v>18074</v>
      </c>
      <c r="X1081" s="24">
        <f t="shared" si="1193"/>
        <v>0.50778562375520553</v>
      </c>
      <c r="Y1081" s="26">
        <f t="shared" si="1194"/>
        <v>5609</v>
      </c>
      <c r="Z1081" s="26">
        <f t="shared" si="1195"/>
        <v>5305</v>
      </c>
      <c r="AA1081" s="26">
        <f t="shared" si="1196"/>
        <v>7160</v>
      </c>
      <c r="AB1081" s="6">
        <f t="shared" si="1201"/>
        <v>1</v>
      </c>
      <c r="AC1081" s="16">
        <f>N1081/K1081</f>
        <v>0.64104012608191929</v>
      </c>
      <c r="AD1081" s="2">
        <f>AC1081/AD1080</f>
        <v>0.9157716086884562</v>
      </c>
      <c r="AE1081" s="6"/>
      <c r="AF1081" s="6"/>
      <c r="AG1081" s="2">
        <f>T1080/L1080</f>
        <v>1.7593247505218535E-3</v>
      </c>
      <c r="AH1081" s="2">
        <f>U1080/N1080</f>
        <v>1.8715116416490893E-3</v>
      </c>
      <c r="AI1081" s="2">
        <f>W1080/Q1080</f>
        <v>2.9277615259349229E-3</v>
      </c>
      <c r="AJ1081" s="6"/>
      <c r="AK1081" s="6"/>
    </row>
  </sheetData>
  <mergeCells count="141">
    <mergeCell ref="J1059:Q1059"/>
    <mergeCell ref="A1059:H1059"/>
    <mergeCell ref="S1059:Z1059"/>
    <mergeCell ref="J93:Q93"/>
    <mergeCell ref="S185:Z185"/>
    <mergeCell ref="A254:H254"/>
    <mergeCell ref="J254:Q254"/>
    <mergeCell ref="S254:Z254"/>
    <mergeCell ref="S208:Z208"/>
    <mergeCell ref="A208:H208"/>
    <mergeCell ref="J208:Q208"/>
    <mergeCell ref="A231:H231"/>
    <mergeCell ref="J185:Q185"/>
    <mergeCell ref="A185:H185"/>
    <mergeCell ref="J231:Q231"/>
    <mergeCell ref="S139:Z139"/>
    <mergeCell ref="A346:H346"/>
    <mergeCell ref="S346:Z346"/>
    <mergeCell ref="J346:Q346"/>
    <mergeCell ref="A323:H323"/>
    <mergeCell ref="S323:Z323"/>
    <mergeCell ref="J323:Q323"/>
    <mergeCell ref="J1013:Q1013"/>
    <mergeCell ref="A1013:H1013"/>
    <mergeCell ref="S1013:Z1013"/>
    <mergeCell ref="J691:Q691"/>
    <mergeCell ref="A691:H691"/>
    <mergeCell ref="S691:Z691"/>
    <mergeCell ref="S392:Z392"/>
    <mergeCell ref="J392:Q392"/>
    <mergeCell ref="A392:H392"/>
    <mergeCell ref="A415:H415"/>
    <mergeCell ref="A116:H116"/>
    <mergeCell ref="S162:Z162"/>
    <mergeCell ref="A139:H139"/>
    <mergeCell ref="J277:Q277"/>
    <mergeCell ref="A277:H277"/>
    <mergeCell ref="S277:Z277"/>
    <mergeCell ref="J300:Q300"/>
    <mergeCell ref="A300:H300"/>
    <mergeCell ref="S300:Z300"/>
    <mergeCell ref="S116:Z116"/>
    <mergeCell ref="A438:H438"/>
    <mergeCell ref="S438:Z438"/>
    <mergeCell ref="J461:Q461"/>
    <mergeCell ref="A461:H461"/>
    <mergeCell ref="S461:Z461"/>
    <mergeCell ref="A1:H1"/>
    <mergeCell ref="J1:Q1"/>
    <mergeCell ref="A24:H24"/>
    <mergeCell ref="J24:Q24"/>
    <mergeCell ref="S1:Z1"/>
    <mergeCell ref="S24:Z24"/>
    <mergeCell ref="A47:H47"/>
    <mergeCell ref="A70:H70"/>
    <mergeCell ref="A93:H93"/>
    <mergeCell ref="S47:Z47"/>
    <mergeCell ref="S70:Z70"/>
    <mergeCell ref="S93:Z93"/>
    <mergeCell ref="S231:Z231"/>
    <mergeCell ref="J116:Q116"/>
    <mergeCell ref="J47:Q47"/>
    <mergeCell ref="J139:Q139"/>
    <mergeCell ref="J162:Q162"/>
    <mergeCell ref="A162:H162"/>
    <mergeCell ref="J70:Q70"/>
    <mergeCell ref="J415:Q415"/>
    <mergeCell ref="S415:Z415"/>
    <mergeCell ref="J369:Q369"/>
    <mergeCell ref="A369:H369"/>
    <mergeCell ref="S369:Z369"/>
    <mergeCell ref="J576:Q576"/>
    <mergeCell ref="A576:H576"/>
    <mergeCell ref="S576:Z576"/>
    <mergeCell ref="J599:Q599"/>
    <mergeCell ref="A599:H599"/>
    <mergeCell ref="S599:Z599"/>
    <mergeCell ref="J530:Q530"/>
    <mergeCell ref="A530:H530"/>
    <mergeCell ref="S530:Z530"/>
    <mergeCell ref="J553:Q553"/>
    <mergeCell ref="A553:H553"/>
    <mergeCell ref="S553:Z553"/>
    <mergeCell ref="J484:Q484"/>
    <mergeCell ref="A484:H484"/>
    <mergeCell ref="S484:Z484"/>
    <mergeCell ref="J507:Q507"/>
    <mergeCell ref="A507:H507"/>
    <mergeCell ref="S507:Z507"/>
    <mergeCell ref="J438:Q438"/>
    <mergeCell ref="J760:Q760"/>
    <mergeCell ref="A760:H760"/>
    <mergeCell ref="S760:Z760"/>
    <mergeCell ref="J829:Q829"/>
    <mergeCell ref="A829:H829"/>
    <mergeCell ref="S829:Z829"/>
    <mergeCell ref="S622:Z622"/>
    <mergeCell ref="J622:Q622"/>
    <mergeCell ref="A622:H622"/>
    <mergeCell ref="J668:Q668"/>
    <mergeCell ref="A668:H668"/>
    <mergeCell ref="S668:Z668"/>
    <mergeCell ref="J645:Q645"/>
    <mergeCell ref="A645:H645"/>
    <mergeCell ref="S645:Z645"/>
    <mergeCell ref="J714:Q714"/>
    <mergeCell ref="A714:H714"/>
    <mergeCell ref="S714:Z714"/>
    <mergeCell ref="S737:Z737"/>
    <mergeCell ref="J737:Q737"/>
    <mergeCell ref="A737:H737"/>
    <mergeCell ref="J783:Q783"/>
    <mergeCell ref="S783:Z783"/>
    <mergeCell ref="A783:H783"/>
    <mergeCell ref="J806:Q806"/>
    <mergeCell ref="A806:H806"/>
    <mergeCell ref="S806:Z806"/>
    <mergeCell ref="J898:Q898"/>
    <mergeCell ref="A898:H898"/>
    <mergeCell ref="S898:Z898"/>
    <mergeCell ref="J875:Q875"/>
    <mergeCell ref="A875:H875"/>
    <mergeCell ref="S875:Z875"/>
    <mergeCell ref="J921:Q921"/>
    <mergeCell ref="A921:H921"/>
    <mergeCell ref="S921:Z921"/>
    <mergeCell ref="J967:Q967"/>
    <mergeCell ref="A967:H967"/>
    <mergeCell ref="S967:Z967"/>
    <mergeCell ref="J852:Q852"/>
    <mergeCell ref="A852:H852"/>
    <mergeCell ref="S852:Z852"/>
    <mergeCell ref="J1036:Q1036"/>
    <mergeCell ref="A1036:H1036"/>
    <mergeCell ref="S1036:Z1036"/>
    <mergeCell ref="J990:Q990"/>
    <mergeCell ref="A990:H990"/>
    <mergeCell ref="S990:Z990"/>
    <mergeCell ref="J944:Q944"/>
    <mergeCell ref="A944:H944"/>
    <mergeCell ref="S944:Z944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Zone and Age</vt:lpstr>
      <vt:lpstr>Change 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Dickson</dc:creator>
  <cp:lastModifiedBy>david Dickson</cp:lastModifiedBy>
  <dcterms:created xsi:type="dcterms:W3CDTF">2021-05-26T20:16:27Z</dcterms:created>
  <dcterms:modified xsi:type="dcterms:W3CDTF">2021-10-07T22:06:10Z</dcterms:modified>
</cp:coreProperties>
</file>